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wnloads\Intrastate Arguelles\"/>
    </mc:Choice>
  </mc:AlternateContent>
  <xr:revisionPtr revIDLastSave="0" documentId="8_{7C708F5D-A276-4417-84C7-B506C93D3089}" xr6:coauthVersionLast="47" xr6:coauthVersionMax="47" xr10:uidLastSave="{00000000-0000-0000-0000-000000000000}"/>
  <bookViews>
    <workbookView xWindow="24540" yWindow="5070" windowWidth="20800" windowHeight="15480" xr2:uid="{00000000-000D-0000-FFFF-FFFF00000000}"/>
  </bookViews>
  <sheets>
    <sheet name="Promedios" sheetId="1" r:id="rId1"/>
    <sheet name="Máximos" sheetId="4" r:id="rId2"/>
    <sheet name="Mínimos" sheetId="5" r:id="rId3"/>
  </sheets>
  <externalReferences>
    <externalReference r:id="rId4"/>
    <externalReference r:id="rId5"/>
  </externalReferences>
  <definedNames>
    <definedName name="_xlnm.Print_Area" localSheetId="1">Máximos!$A$1:$K$45</definedName>
    <definedName name="_xlnm.Print_Area" localSheetId="2">Mínimos!$A$1:$K$45</definedName>
    <definedName name="_xlnm.Print_Area" localSheetId="0">Promedios!$A$1:$N$49</definedName>
    <definedName name="regiones" localSheetId="1">Máximos!$M$4:$M$5</definedName>
    <definedName name="regiones" localSheetId="2">Mínimos!$M$4:$M$5</definedName>
    <definedName name="regiones">Promedios!$Q$4:$Q$5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5" l="1"/>
  <c r="H39" i="5"/>
  <c r="H39" i="4"/>
  <c r="K39" i="4"/>
  <c r="H43" i="1"/>
  <c r="K43" i="1"/>
  <c r="H42" i="1"/>
  <c r="K42" i="1"/>
  <c r="H41" i="1"/>
  <c r="K41" i="1"/>
  <c r="K40" i="1"/>
  <c r="H40" i="1"/>
  <c r="J9" i="5"/>
  <c r="J8" i="5"/>
  <c r="I9" i="5"/>
  <c r="I8" i="5"/>
  <c r="I7" i="5"/>
  <c r="J7" i="5" s="1"/>
  <c r="F9" i="5"/>
  <c r="F8" i="5"/>
  <c r="F7" i="5"/>
  <c r="D9" i="5"/>
  <c r="E9" i="5" s="1"/>
  <c r="D8" i="5"/>
  <c r="D7" i="5"/>
  <c r="E7" i="5" s="1"/>
  <c r="C9" i="5"/>
  <c r="C8" i="5"/>
  <c r="C7" i="5"/>
  <c r="B9" i="5"/>
  <c r="B8" i="5"/>
  <c r="B7" i="5"/>
  <c r="G9" i="5"/>
  <c r="G8" i="5"/>
  <c r="E8" i="5"/>
  <c r="G7" i="5"/>
  <c r="J8" i="4"/>
  <c r="J7" i="4"/>
  <c r="I9" i="4"/>
  <c r="J9" i="4" s="1"/>
  <c r="I8" i="4"/>
  <c r="I7" i="4"/>
  <c r="F9" i="4"/>
  <c r="F8" i="4"/>
  <c r="F7" i="4"/>
  <c r="D9" i="4"/>
  <c r="D8" i="4"/>
  <c r="E8" i="4" s="1"/>
  <c r="D7" i="4"/>
  <c r="C9" i="4"/>
  <c r="E9" i="4" s="1"/>
  <c r="C8" i="4"/>
  <c r="C7" i="4"/>
  <c r="B9" i="4"/>
  <c r="B8" i="4"/>
  <c r="B7" i="4"/>
  <c r="G9" i="4"/>
  <c r="G8" i="4"/>
  <c r="G7" i="4"/>
  <c r="E7" i="4"/>
  <c r="J8" i="1"/>
  <c r="J7" i="1"/>
  <c r="I9" i="1"/>
  <c r="J9" i="1" s="1"/>
  <c r="I8" i="1"/>
  <c r="I7" i="1"/>
  <c r="G7" i="1"/>
  <c r="G8" i="1"/>
  <c r="G9" i="1"/>
  <c r="F9" i="1"/>
  <c r="F8" i="1"/>
  <c r="F7" i="1"/>
  <c r="D9" i="1"/>
  <c r="D8" i="1"/>
  <c r="D7" i="1"/>
  <c r="C9" i="1"/>
  <c r="E9" i="1" s="1"/>
  <c r="C8" i="1"/>
  <c r="E8" i="1" s="1"/>
  <c r="C7" i="1"/>
  <c r="B9" i="1"/>
  <c r="B8" i="1"/>
  <c r="B7" i="1"/>
  <c r="E7" i="1" l="1"/>
  <c r="J31" i="5"/>
  <c r="J37" i="5"/>
  <c r="J35" i="5"/>
  <c r="J29" i="5"/>
  <c r="J27" i="5"/>
  <c r="J26" i="5"/>
  <c r="J21" i="5"/>
  <c r="J19" i="5"/>
  <c r="J18" i="5"/>
  <c r="J13" i="5"/>
  <c r="J11" i="5"/>
  <c r="J10" i="5"/>
  <c r="I37" i="5"/>
  <c r="I36" i="5"/>
  <c r="J36" i="5" s="1"/>
  <c r="I35" i="5"/>
  <c r="I34" i="5"/>
  <c r="J34" i="5" s="1"/>
  <c r="I33" i="5"/>
  <c r="J33" i="5" s="1"/>
  <c r="I32" i="5"/>
  <c r="J32" i="5" s="1"/>
  <c r="I31" i="5"/>
  <c r="I30" i="5"/>
  <c r="J30" i="5" s="1"/>
  <c r="I29" i="5"/>
  <c r="I28" i="5"/>
  <c r="J28" i="5" s="1"/>
  <c r="I27" i="5"/>
  <c r="I26" i="5"/>
  <c r="I25" i="5"/>
  <c r="J25" i="5" s="1"/>
  <c r="I24" i="5"/>
  <c r="J24" i="5" s="1"/>
  <c r="I23" i="5"/>
  <c r="J23" i="5" s="1"/>
  <c r="I22" i="5"/>
  <c r="J22" i="5" s="1"/>
  <c r="I21" i="5"/>
  <c r="I20" i="5"/>
  <c r="J20" i="5" s="1"/>
  <c r="I19" i="5"/>
  <c r="I18" i="5"/>
  <c r="I17" i="5"/>
  <c r="J17" i="5" s="1"/>
  <c r="I16" i="5"/>
  <c r="J16" i="5" s="1"/>
  <c r="I15" i="5"/>
  <c r="J15" i="5" s="1"/>
  <c r="I14" i="5"/>
  <c r="J14" i="5" s="1"/>
  <c r="I13" i="5"/>
  <c r="I12" i="5"/>
  <c r="J12" i="5" s="1"/>
  <c r="I11" i="5"/>
  <c r="I10" i="5"/>
  <c r="I39" i="5" s="1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D37" i="5"/>
  <c r="D36" i="5"/>
  <c r="D35" i="5"/>
  <c r="D34" i="5"/>
  <c r="D33" i="5"/>
  <c r="E33" i="5" s="1"/>
  <c r="D32" i="5"/>
  <c r="D31" i="5"/>
  <c r="D30" i="5"/>
  <c r="E30" i="5" s="1"/>
  <c r="D29" i="5"/>
  <c r="D28" i="5"/>
  <c r="D27" i="5"/>
  <c r="D26" i="5"/>
  <c r="D25" i="5"/>
  <c r="E25" i="5" s="1"/>
  <c r="D24" i="5"/>
  <c r="D23" i="5"/>
  <c r="D22" i="5"/>
  <c r="D21" i="5"/>
  <c r="D20" i="5"/>
  <c r="D19" i="5"/>
  <c r="D18" i="5"/>
  <c r="D17" i="5"/>
  <c r="D16" i="5"/>
  <c r="D15" i="5"/>
  <c r="E15" i="5" s="1"/>
  <c r="D14" i="5"/>
  <c r="D13" i="5"/>
  <c r="D12" i="5"/>
  <c r="D39" i="5" s="1"/>
  <c r="D11" i="5"/>
  <c r="D10" i="5"/>
  <c r="C37" i="5"/>
  <c r="E37" i="5" s="1"/>
  <c r="C36" i="5"/>
  <c r="C35" i="5"/>
  <c r="C34" i="5"/>
  <c r="E34" i="5" s="1"/>
  <c r="C33" i="5"/>
  <c r="C32" i="5"/>
  <c r="C31" i="5"/>
  <c r="C30" i="5"/>
  <c r="C29" i="5"/>
  <c r="E29" i="5" s="1"/>
  <c r="C28" i="5"/>
  <c r="C27" i="5"/>
  <c r="E27" i="5" s="1"/>
  <c r="C26" i="5"/>
  <c r="E26" i="5" s="1"/>
  <c r="C25" i="5"/>
  <c r="C24" i="5"/>
  <c r="C23" i="5"/>
  <c r="C22" i="5"/>
  <c r="C21" i="5"/>
  <c r="E21" i="5" s="1"/>
  <c r="C20" i="5"/>
  <c r="C19" i="5"/>
  <c r="E19" i="5" s="1"/>
  <c r="C18" i="5"/>
  <c r="E18" i="5" s="1"/>
  <c r="C17" i="5"/>
  <c r="C16" i="5"/>
  <c r="E16" i="5" s="1"/>
  <c r="C15" i="5"/>
  <c r="C14" i="5"/>
  <c r="C13" i="5"/>
  <c r="E13" i="5" s="1"/>
  <c r="C12" i="5"/>
  <c r="E12" i="5" s="1"/>
  <c r="C11" i="5"/>
  <c r="E11" i="5" s="1"/>
  <c r="C10" i="5"/>
  <c r="C39" i="5" s="1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39" i="5" s="1"/>
  <c r="G37" i="5"/>
  <c r="G36" i="5"/>
  <c r="E36" i="5"/>
  <c r="G35" i="5"/>
  <c r="E35" i="5"/>
  <c r="G34" i="5"/>
  <c r="G33" i="5"/>
  <c r="G32" i="5"/>
  <c r="E32" i="5"/>
  <c r="G31" i="5"/>
  <c r="E31" i="5"/>
  <c r="G30" i="5"/>
  <c r="G29" i="5"/>
  <c r="G28" i="5"/>
  <c r="E28" i="5"/>
  <c r="G27" i="5"/>
  <c r="G26" i="5"/>
  <c r="G25" i="5"/>
  <c r="G24" i="5"/>
  <c r="E24" i="5"/>
  <c r="G23" i="5"/>
  <c r="E23" i="5"/>
  <c r="G22" i="5"/>
  <c r="E22" i="5"/>
  <c r="G21" i="5"/>
  <c r="G20" i="5"/>
  <c r="E20" i="5"/>
  <c r="G19" i="5"/>
  <c r="G18" i="5"/>
  <c r="G17" i="5"/>
  <c r="G16" i="5"/>
  <c r="G15" i="5"/>
  <c r="G14" i="5"/>
  <c r="E14" i="5"/>
  <c r="G13" i="5"/>
  <c r="G12" i="5"/>
  <c r="G11" i="5"/>
  <c r="G10" i="5"/>
  <c r="E10" i="5"/>
  <c r="J36" i="4"/>
  <c r="J35" i="4"/>
  <c r="J30" i="4"/>
  <c r="J28" i="4"/>
  <c r="J27" i="4"/>
  <c r="J22" i="4"/>
  <c r="J20" i="4"/>
  <c r="J19" i="4"/>
  <c r="J14" i="4"/>
  <c r="J12" i="4"/>
  <c r="J11" i="4"/>
  <c r="I37" i="4"/>
  <c r="J37" i="4" s="1"/>
  <c r="I36" i="4"/>
  <c r="I35" i="4"/>
  <c r="I34" i="4"/>
  <c r="J34" i="4" s="1"/>
  <c r="I33" i="4"/>
  <c r="J33" i="4" s="1"/>
  <c r="I32" i="4"/>
  <c r="J32" i="4" s="1"/>
  <c r="I31" i="4"/>
  <c r="J31" i="4" s="1"/>
  <c r="I30" i="4"/>
  <c r="I29" i="4"/>
  <c r="J29" i="4" s="1"/>
  <c r="I28" i="4"/>
  <c r="I27" i="4"/>
  <c r="I26" i="4"/>
  <c r="J26" i="4" s="1"/>
  <c r="I25" i="4"/>
  <c r="J25" i="4" s="1"/>
  <c r="I24" i="4"/>
  <c r="J24" i="4" s="1"/>
  <c r="I23" i="4"/>
  <c r="J23" i="4" s="1"/>
  <c r="I22" i="4"/>
  <c r="I21" i="4"/>
  <c r="J21" i="4" s="1"/>
  <c r="I20" i="4"/>
  <c r="I19" i="4"/>
  <c r="I18" i="4"/>
  <c r="J18" i="4" s="1"/>
  <c r="I17" i="4"/>
  <c r="J17" i="4" s="1"/>
  <c r="I16" i="4"/>
  <c r="J16" i="4" s="1"/>
  <c r="I15" i="4"/>
  <c r="J15" i="4" s="1"/>
  <c r="I14" i="4"/>
  <c r="I13" i="4"/>
  <c r="J13" i="4" s="1"/>
  <c r="I12" i="4"/>
  <c r="I11" i="4"/>
  <c r="I10" i="4"/>
  <c r="I39" i="4" s="1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D37" i="4"/>
  <c r="D36" i="4"/>
  <c r="D35" i="4"/>
  <c r="E35" i="4" s="1"/>
  <c r="D34" i="4"/>
  <c r="D33" i="4"/>
  <c r="D32" i="4"/>
  <c r="E32" i="4" s="1"/>
  <c r="D31" i="4"/>
  <c r="D30" i="4"/>
  <c r="D29" i="4"/>
  <c r="D28" i="4"/>
  <c r="D27" i="4"/>
  <c r="E27" i="4" s="1"/>
  <c r="D26" i="4"/>
  <c r="D25" i="4"/>
  <c r="D24" i="4"/>
  <c r="E24" i="4" s="1"/>
  <c r="D23" i="4"/>
  <c r="D22" i="4"/>
  <c r="D21" i="4"/>
  <c r="D20" i="4"/>
  <c r="D19" i="4"/>
  <c r="D18" i="4"/>
  <c r="D17" i="4"/>
  <c r="E17" i="4" s="1"/>
  <c r="D16" i="4"/>
  <c r="E16" i="4" s="1"/>
  <c r="D15" i="4"/>
  <c r="D14" i="4"/>
  <c r="D13" i="4"/>
  <c r="D12" i="4"/>
  <c r="D11" i="4"/>
  <c r="E11" i="4" s="1"/>
  <c r="D10" i="4"/>
  <c r="D39" i="4" s="1"/>
  <c r="C37" i="4"/>
  <c r="C36" i="4"/>
  <c r="E36" i="4" s="1"/>
  <c r="C35" i="4"/>
  <c r="C34" i="4"/>
  <c r="C33" i="4"/>
  <c r="C32" i="4"/>
  <c r="C31" i="4"/>
  <c r="E31" i="4" s="1"/>
  <c r="C30" i="4"/>
  <c r="C29" i="4"/>
  <c r="C28" i="4"/>
  <c r="E28" i="4" s="1"/>
  <c r="C27" i="4"/>
  <c r="C26" i="4"/>
  <c r="C25" i="4"/>
  <c r="C24" i="4"/>
  <c r="C23" i="4"/>
  <c r="E23" i="4" s="1"/>
  <c r="C22" i="4"/>
  <c r="C21" i="4"/>
  <c r="C20" i="4"/>
  <c r="E20" i="4" s="1"/>
  <c r="C19" i="4"/>
  <c r="C18" i="4"/>
  <c r="E18" i="4" s="1"/>
  <c r="C17" i="4"/>
  <c r="C16" i="4"/>
  <c r="C15" i="4"/>
  <c r="E15" i="4" s="1"/>
  <c r="C14" i="4"/>
  <c r="E14" i="4" s="1"/>
  <c r="C13" i="4"/>
  <c r="C12" i="4"/>
  <c r="C11" i="4"/>
  <c r="C10" i="4"/>
  <c r="E10" i="4" s="1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39" i="4" s="1"/>
  <c r="G37" i="4"/>
  <c r="E37" i="4"/>
  <c r="G36" i="4"/>
  <c r="G35" i="4"/>
  <c r="G34" i="4"/>
  <c r="E34" i="4"/>
  <c r="G33" i="4"/>
  <c r="E33" i="4"/>
  <c r="G32" i="4"/>
  <c r="G31" i="4"/>
  <c r="G30" i="4"/>
  <c r="E30" i="4"/>
  <c r="G29" i="4"/>
  <c r="E29" i="4"/>
  <c r="G28" i="4"/>
  <c r="G27" i="4"/>
  <c r="G26" i="4"/>
  <c r="E26" i="4"/>
  <c r="G25" i="4"/>
  <c r="G24" i="4"/>
  <c r="G23" i="4"/>
  <c r="G22" i="4"/>
  <c r="E22" i="4"/>
  <c r="G21" i="4"/>
  <c r="E21" i="4"/>
  <c r="G20" i="4"/>
  <c r="G19" i="4"/>
  <c r="G18" i="4"/>
  <c r="G17" i="4"/>
  <c r="G16" i="4"/>
  <c r="G15" i="4"/>
  <c r="G14" i="4"/>
  <c r="G13" i="4"/>
  <c r="E13" i="4"/>
  <c r="G12" i="4"/>
  <c r="E12" i="4"/>
  <c r="G11" i="4"/>
  <c r="G10" i="4"/>
  <c r="G39" i="4" s="1"/>
  <c r="J39" i="5" l="1"/>
  <c r="G39" i="5"/>
  <c r="C39" i="4"/>
  <c r="F39" i="4"/>
  <c r="J10" i="4"/>
  <c r="J39" i="4" s="1"/>
  <c r="E17" i="5"/>
  <c r="E39" i="5" s="1"/>
  <c r="F39" i="5"/>
  <c r="E25" i="4"/>
  <c r="E19" i="4"/>
  <c r="E39" i="4" s="1"/>
  <c r="J15" i="1"/>
  <c r="I37" i="1"/>
  <c r="J37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6" i="1"/>
  <c r="J16" i="1" s="1"/>
  <c r="I15" i="1"/>
  <c r="I21" i="1"/>
  <c r="J21" i="1" s="1"/>
  <c r="I20" i="1"/>
  <c r="J20" i="1" s="1"/>
  <c r="I19" i="1"/>
  <c r="J19" i="1" s="1"/>
  <c r="I18" i="1"/>
  <c r="J18" i="1" s="1"/>
  <c r="I17" i="1"/>
  <c r="J17" i="1" s="1"/>
  <c r="I14" i="1"/>
  <c r="J14" i="1" s="1"/>
  <c r="I13" i="1"/>
  <c r="J13" i="1" s="1"/>
  <c r="I12" i="1"/>
  <c r="J12" i="1" s="1"/>
  <c r="I11" i="1"/>
  <c r="J11" i="1" s="1"/>
  <c r="I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0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C37" i="1"/>
  <c r="E37" i="1" s="1"/>
  <c r="B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C41" i="1" l="1"/>
  <c r="C43" i="1"/>
  <c r="C40" i="1"/>
  <c r="C42" i="1"/>
  <c r="F42" i="1"/>
  <c r="F40" i="1"/>
  <c r="F43" i="1"/>
  <c r="F41" i="1"/>
  <c r="J10" i="1"/>
  <c r="I41" i="1"/>
  <c r="I40" i="1"/>
  <c r="I42" i="1"/>
  <c r="I43" i="1"/>
  <c r="G40" i="1"/>
  <c r="G41" i="1"/>
  <c r="G43" i="1"/>
  <c r="G42" i="1"/>
  <c r="B43" i="1"/>
  <c r="B41" i="1"/>
  <c r="B40" i="1"/>
  <c r="B42" i="1"/>
  <c r="D43" i="1"/>
  <c r="D42" i="1"/>
  <c r="D40" i="1"/>
  <c r="D41" i="1"/>
  <c r="E11" i="1"/>
  <c r="E10" i="1"/>
  <c r="E36" i="1"/>
  <c r="J42" i="1" l="1"/>
  <c r="J40" i="1"/>
  <c r="J43" i="1"/>
  <c r="J41" i="1"/>
  <c r="E15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0" i="1"/>
  <c r="E18" i="1"/>
  <c r="E16" i="1"/>
  <c r="E13" i="1"/>
  <c r="E12" i="1" l="1"/>
  <c r="E14" i="1"/>
  <c r="E17" i="1"/>
  <c r="E19" i="1"/>
  <c r="E21" i="1"/>
  <c r="E41" i="1" l="1"/>
  <c r="E40" i="1"/>
  <c r="E43" i="1"/>
  <c r="E42" i="1"/>
</calcChain>
</file>

<file path=xl/sharedStrings.xml><?xml version="1.0" encoding="utf-8"?>
<sst xmlns="http://schemas.openxmlformats.org/spreadsheetml/2006/main" count="75" uniqueCount="32">
  <si>
    <t>PERMISIONARIO:</t>
  </si>
  <si>
    <t>PUNTO DE MEDICIÓN:</t>
  </si>
  <si>
    <t>ZONA DE MEDICIÓN:</t>
  </si>
  <si>
    <t>Metano 
(% vol)</t>
  </si>
  <si>
    <t>Nitrógeno
(% vol)</t>
  </si>
  <si>
    <t>Total Inertes
(% vol)</t>
  </si>
  <si>
    <t>Etano
(% vol)</t>
  </si>
  <si>
    <t>Observaciones:</t>
  </si>
  <si>
    <t>SUR</t>
  </si>
  <si>
    <t>RESTO DEL PAÍS</t>
  </si>
  <si>
    <r>
      <rPr>
        <b/>
        <sz val="8"/>
        <color theme="1"/>
        <rFont val="Calibri"/>
        <family val="2"/>
        <scheme val="minor"/>
      </rPr>
      <t>Temperatura</t>
    </r>
    <r>
      <rPr>
        <b/>
        <sz val="9"/>
        <color theme="1"/>
        <rFont val="Calibri"/>
        <family val="2"/>
        <scheme val="minor"/>
      </rPr>
      <t xml:space="preserve"> de Rocio
(K)</t>
    </r>
  </si>
  <si>
    <r>
      <t>Humedad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</si>
  <si>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Poder Calorífico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</si>
  <si>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r>
      <t>Acido Sulfhídrico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</si>
  <si>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Bióxido de Carbono
(% vol)</t>
  </si>
  <si>
    <t>FECHA:
(dd/mm/aa)</t>
  </si>
  <si>
    <t>INFORME MENSUAL SOBRE LAS ESPECIFICACIONES DEL GAS NATURAL
(Valores promedio diarios)</t>
  </si>
  <si>
    <t>Mínimo</t>
  </si>
  <si>
    <t>Promedio</t>
  </si>
  <si>
    <t>Máximo</t>
  </si>
  <si>
    <r>
      <t>Índice Wobbe
(MJ/m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</si>
  <si>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INFORME MENSUAL SOBRE LAS ESPECIFICACIONES DEL GAS NATURAL
(Registros máximos diarios)</t>
  </si>
  <si>
    <t>INFORME MENSUAL SOBRE LAS ESPECIFICACIONES DEL GAS NATURAL
(Registros mínimos diarios)</t>
  </si>
  <si>
    <r>
      <t>Azufre total*
(mg/m</t>
    </r>
    <r>
      <rPr>
        <b/>
        <vertAlign val="superscript"/>
        <sz val="9"/>
        <color theme="1"/>
        <rFont val="Calibri"/>
        <family val="2"/>
        <scheme val="minor"/>
      </rPr>
      <t>3</t>
    </r>
    <r>
      <rPr>
        <b/>
        <sz val="9"/>
        <color theme="1"/>
        <rFont val="Calibri"/>
        <family val="2"/>
        <scheme val="minor"/>
      </rPr>
      <t>)</t>
    </r>
  </si>
  <si>
    <t>Oxígeno*
(% vol)</t>
  </si>
  <si>
    <t>Desv. Est.</t>
  </si>
  <si>
    <t>*/ Los valores trimestrales se deberán reportar en los meses de enero, abril, julio y octubre de cada año, respecto del trimestre inmediato anterior.</t>
  </si>
  <si>
    <t>INFORME MENSUAL DE VALORES PROMEDIO DIARIOS DEL MES DE JULIO 2016</t>
  </si>
  <si>
    <t>INFORME MENSUAL  DE REGISTROS MAXIMOS DIARIOS DEL MES DE JULIO 2016</t>
  </si>
  <si>
    <t>INFORME MENSUAL  DE REGISTROS MINIMOS DIARIOS DEL MES DE JULIO 2016</t>
  </si>
  <si>
    <t>ARGUELLES PIPELINE S. DE. R.L. DE C.V.</t>
  </si>
  <si>
    <t xml:space="preserve">CARRETERA  FEDERAL REYNOSA NUEVO LAREDO KM. 20+100, EJIDO REYNOSA DIAS, CP 88790,  REYNOSA TAMP.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</si>
</sst>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(* #,##0.000_);_(* \(#,##0.000\);_(* &quot;-&quot;??_);_(@_)"/>
    <numFmt numFmtId="166" formatCode="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 applyFill="1" applyBorder="1"/>
    <xf numFmtId="0" fontId="5" fillId="0" borderId="0" xfId="0" applyFont="1"/>
    <xf numFmtId="0" fontId="0" fillId="0" borderId="0" xfId="0" applyProtection="1"/>
    <xf numFmtId="0" fontId="7" fillId="0" borderId="0" xfId="0" applyFont="1" applyProtection="1">
      <protection hidden="1"/>
    </xf>
    <xf numFmtId="0" fontId="5" fillId="0" borderId="0" xfId="0" applyFont="1" applyBorder="1" applyAlignment="1" applyProtection="1">
      <alignment vertical="top" wrapText="1"/>
      <protection locked="0"/>
    </xf>
    <xf numFmtId="0" fontId="5" fillId="0" borderId="13" xfId="0" applyFont="1" applyBorder="1"/>
    <xf numFmtId="166" fontId="5" fillId="0" borderId="15" xfId="1" applyNumberFormat="1" applyFont="1" applyFill="1" applyBorder="1" applyAlignment="1" applyProtection="1">
      <alignment horizontal="center" vertical="center"/>
      <protection locked="0"/>
    </xf>
    <xf numFmtId="166" fontId="5" fillId="0" borderId="15" xfId="1" applyNumberFormat="1" applyFont="1" applyBorder="1" applyAlignment="1" applyProtection="1">
      <alignment horizontal="center" vertical="center"/>
      <protection locked="0"/>
    </xf>
    <xf numFmtId="166" fontId="5" fillId="0" borderId="17" xfId="1" applyNumberFormat="1" applyFont="1" applyFill="1" applyBorder="1" applyAlignment="1" applyProtection="1">
      <alignment horizontal="center" vertical="center"/>
      <protection locked="0"/>
    </xf>
    <xf numFmtId="166" fontId="5" fillId="0" borderId="14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3" borderId="18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165" fontId="9" fillId="2" borderId="12" xfId="1" applyNumberFormat="1" applyFont="1" applyFill="1" applyBorder="1" applyAlignment="1">
      <alignment horizontal="center" vertical="center" wrapText="1"/>
    </xf>
    <xf numFmtId="0" fontId="4" fillId="0" borderId="21" xfId="0" applyFont="1" applyFill="1" applyBorder="1"/>
    <xf numFmtId="0" fontId="4" fillId="0" borderId="22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9" fillId="4" borderId="12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wrapText="1"/>
    </xf>
    <xf numFmtId="0" fontId="5" fillId="0" borderId="0" xfId="0" applyFont="1" applyBorder="1"/>
    <xf numFmtId="0" fontId="0" fillId="0" borderId="0" xfId="0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166" fontId="5" fillId="0" borderId="31" xfId="1" applyNumberFormat="1" applyFont="1" applyFill="1" applyBorder="1" applyAlignment="1" applyProtection="1">
      <alignment horizontal="center" vertical="center"/>
      <protection locked="0"/>
    </xf>
    <xf numFmtId="166" fontId="5" fillId="0" borderId="19" xfId="0" applyNumberFormat="1" applyFont="1" applyBorder="1" applyProtection="1">
      <protection locked="0"/>
    </xf>
    <xf numFmtId="166" fontId="5" fillId="0" borderId="14" xfId="0" applyNumberFormat="1" applyFont="1" applyBorder="1" applyProtection="1">
      <protection locked="0"/>
    </xf>
    <xf numFmtId="166" fontId="5" fillId="0" borderId="16" xfId="0" applyNumberFormat="1" applyFont="1" applyBorder="1" applyProtection="1">
      <protection locked="0"/>
    </xf>
    <xf numFmtId="0" fontId="5" fillId="0" borderId="20" xfId="0" applyFont="1" applyBorder="1" applyProtection="1">
      <protection locked="0"/>
    </xf>
    <xf numFmtId="166" fontId="5" fillId="0" borderId="20" xfId="0" applyNumberFormat="1" applyFont="1" applyBorder="1" applyProtection="1">
      <protection locked="0"/>
    </xf>
    <xf numFmtId="166" fontId="9" fillId="0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166" fontId="6" fillId="0" borderId="29" xfId="1" applyNumberFormat="1" applyFont="1" applyFill="1" applyBorder="1" applyAlignment="1" applyProtection="1">
      <alignment horizontal="center" vertical="center"/>
    </xf>
    <xf numFmtId="166" fontId="6" fillId="0" borderId="30" xfId="1" applyNumberFormat="1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5" borderId="12" xfId="0" applyFont="1" applyFill="1" applyBorder="1" applyAlignment="1">
      <alignment horizontal="center" vertical="center" wrapText="1"/>
    </xf>
    <xf numFmtId="165" fontId="9" fillId="5" borderId="12" xfId="1" applyNumberFormat="1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165" fontId="9" fillId="6" borderId="12" xfId="1" applyNumberFormat="1" applyFont="1" applyFill="1" applyBorder="1" applyAlignment="1">
      <alignment horizontal="center" vertical="center" wrapText="1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3" fillId="2" borderId="2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top" wrapText="1"/>
      <protection locked="0"/>
    </xf>
    <xf numFmtId="0" fontId="9" fillId="2" borderId="1" xfId="0" applyFont="1" applyFill="1" applyBorder="1" applyAlignment="1" applyProtection="1">
      <alignment horizontal="left" vertical="top" wrapText="1"/>
      <protection locked="0"/>
    </xf>
    <xf numFmtId="0" fontId="9" fillId="2" borderId="3" xfId="0" applyFont="1" applyFill="1" applyBorder="1" applyAlignment="1" applyProtection="1">
      <alignment horizontal="left" vertical="top" wrapText="1"/>
      <protection locked="0"/>
    </xf>
    <xf numFmtId="0" fontId="9" fillId="2" borderId="4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 vertical="top" wrapText="1"/>
      <protection locked="0"/>
    </xf>
    <xf numFmtId="0" fontId="9" fillId="2" borderId="5" xfId="0" applyFont="1" applyFill="1" applyBorder="1" applyAlignment="1" applyProtection="1">
      <alignment horizontal="left" vertical="top" wrapText="1"/>
      <protection locked="0"/>
    </xf>
    <xf numFmtId="0" fontId="9" fillId="2" borderId="6" xfId="0" applyFont="1" applyFill="1" applyBorder="1" applyAlignment="1" applyProtection="1">
      <alignment horizontal="left" vertical="top" wrapText="1"/>
      <protection locked="0"/>
    </xf>
    <xf numFmtId="0" fontId="9" fillId="2" borderId="7" xfId="0" applyFont="1" applyFill="1" applyBorder="1" applyAlignment="1" applyProtection="1">
      <alignment horizontal="left" vertical="top" wrapText="1"/>
      <protection locked="0"/>
    </xf>
    <xf numFmtId="0" fontId="9" fillId="2" borderId="8" xfId="0" applyFont="1" applyFill="1" applyBorder="1" applyAlignment="1" applyProtection="1">
      <alignment horizontal="left" vertical="top" wrapText="1"/>
      <protection locked="0"/>
    </xf>
    <xf numFmtId="0" fontId="9" fillId="0" borderId="28" xfId="0" applyFont="1" applyBorder="1" applyAlignment="1">
      <alignment horizontal="left" vertical="center"/>
    </xf>
    <xf numFmtId="0" fontId="8" fillId="0" borderId="0" xfId="0" applyNumberFormat="1" applyFont="1" applyFill="1" applyAlignment="1" applyProtection="1">
      <alignment horizontal="right" vertical="center"/>
    </xf>
    <xf numFmtId="0" fontId="2" fillId="0" borderId="26" xfId="0" applyFont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justify" vertical="top" wrapText="1"/>
      <protection locked="0"/>
    </xf>
    <xf numFmtId="0" fontId="9" fillId="5" borderId="1" xfId="0" applyFont="1" applyFill="1" applyBorder="1" applyAlignment="1" applyProtection="1">
      <alignment horizontal="justify" vertical="top" wrapText="1"/>
      <protection locked="0"/>
    </xf>
    <xf numFmtId="0" fontId="9" fillId="5" borderId="3" xfId="0" applyFont="1" applyFill="1" applyBorder="1" applyAlignment="1" applyProtection="1">
      <alignment horizontal="justify" vertical="top" wrapText="1"/>
      <protection locked="0"/>
    </xf>
    <xf numFmtId="0" fontId="9" fillId="5" borderId="4" xfId="0" applyFont="1" applyFill="1" applyBorder="1" applyAlignment="1" applyProtection="1">
      <alignment horizontal="justify" vertical="top" wrapText="1"/>
      <protection locked="0"/>
    </xf>
    <xf numFmtId="0" fontId="9" fillId="5" borderId="0" xfId="0" applyFont="1" applyFill="1" applyBorder="1" applyAlignment="1" applyProtection="1">
      <alignment horizontal="justify" vertical="top" wrapText="1"/>
      <protection locked="0"/>
    </xf>
    <xf numFmtId="0" fontId="9" fillId="5" borderId="5" xfId="0" applyFont="1" applyFill="1" applyBorder="1" applyAlignment="1" applyProtection="1">
      <alignment horizontal="justify" vertical="top" wrapText="1"/>
      <protection locked="0"/>
    </xf>
    <xf numFmtId="0" fontId="9" fillId="5" borderId="6" xfId="0" applyFont="1" applyFill="1" applyBorder="1" applyAlignment="1" applyProtection="1">
      <alignment horizontal="justify" vertical="top" wrapText="1"/>
      <protection locked="0"/>
    </xf>
    <xf numFmtId="0" fontId="9" fillId="5" borderId="7" xfId="0" applyFont="1" applyFill="1" applyBorder="1" applyAlignment="1" applyProtection="1">
      <alignment horizontal="justify" vertical="top" wrapText="1"/>
      <protection locked="0"/>
    </xf>
    <xf numFmtId="0" fontId="9" fillId="5" borderId="8" xfId="0" applyFont="1" applyFill="1" applyBorder="1" applyAlignment="1" applyProtection="1">
      <alignment horizontal="justify" vertical="top" wrapText="1"/>
      <protection locked="0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9" fillId="6" borderId="2" xfId="0" applyFont="1" applyFill="1" applyBorder="1" applyAlignment="1" applyProtection="1">
      <alignment horizontal="justify" vertical="top" wrapText="1"/>
      <protection locked="0"/>
    </xf>
    <xf numFmtId="0" fontId="9" fillId="6" borderId="1" xfId="0" applyFont="1" applyFill="1" applyBorder="1" applyAlignment="1" applyProtection="1">
      <alignment horizontal="justify" vertical="top" wrapText="1"/>
      <protection locked="0"/>
    </xf>
    <xf numFmtId="0" fontId="9" fillId="6" borderId="3" xfId="0" applyFont="1" applyFill="1" applyBorder="1" applyAlignment="1" applyProtection="1">
      <alignment horizontal="justify" vertical="top" wrapText="1"/>
      <protection locked="0"/>
    </xf>
    <xf numFmtId="0" fontId="9" fillId="6" borderId="4" xfId="0" applyFont="1" applyFill="1" applyBorder="1" applyAlignment="1" applyProtection="1">
      <alignment horizontal="justify" vertical="top" wrapText="1"/>
      <protection locked="0"/>
    </xf>
    <xf numFmtId="0" fontId="9" fillId="6" borderId="0" xfId="0" applyFont="1" applyFill="1" applyBorder="1" applyAlignment="1" applyProtection="1">
      <alignment horizontal="justify" vertical="top" wrapText="1"/>
      <protection locked="0"/>
    </xf>
    <xf numFmtId="0" fontId="9" fillId="6" borderId="5" xfId="0" applyFont="1" applyFill="1" applyBorder="1" applyAlignment="1" applyProtection="1">
      <alignment horizontal="justify" vertical="top" wrapText="1"/>
      <protection locked="0"/>
    </xf>
    <xf numFmtId="0" fontId="9" fillId="6" borderId="6" xfId="0" applyFont="1" applyFill="1" applyBorder="1" applyAlignment="1" applyProtection="1">
      <alignment horizontal="justify" vertical="top" wrapText="1"/>
      <protection locked="0"/>
    </xf>
    <xf numFmtId="0" fontId="9" fillId="6" borderId="7" xfId="0" applyFont="1" applyFill="1" applyBorder="1" applyAlignment="1" applyProtection="1">
      <alignment horizontal="justify" vertical="top" wrapText="1"/>
      <protection locked="0"/>
    </xf>
    <xf numFmtId="0" fontId="9" fillId="6" borderId="8" xfId="0" applyFont="1" applyFill="1" applyBorder="1" applyAlignment="1" applyProtection="1">
      <alignment horizontal="justify" vertical="top" wrapText="1"/>
      <protection locked="0"/>
    </xf>
    <xf numFmtId="0" fontId="3" fillId="6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6E7E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657225</xdr:colOff>
      <xdr:row>0</xdr:row>
      <xdr:rowOff>19052</xdr:rowOff>
    </xdr:from>
    <xdr:to>
      <xdr:col>13</xdr:col>
      <xdr:colOff>685540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8675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19052</xdr:rowOff>
    </xdr:from>
    <xdr:to>
      <xdr:col>10</xdr:col>
      <xdr:colOff>914140</xdr:colOff>
      <xdr:row>0</xdr:row>
      <xdr:rowOff>401846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19052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190500</xdr:colOff>
      <xdr:row>0</xdr:row>
      <xdr:rowOff>9527</xdr:rowOff>
    </xdr:from>
    <xdr:to>
      <xdr:col>10</xdr:col>
      <xdr:colOff>914140</xdr:colOff>
      <xdr:row>0</xdr:row>
      <xdr:rowOff>392321</xdr:rowOff>
    </xdr:to>
    <xdr:pic>
      <xdr:nvPicPr>
        <xdr:cNvPr id="2" name="Imagen 1" descr="9A3B5F5E28724D49A7589FD010D51352@GasSilzaBC1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9527"/>
          <a:ext cx="723640" cy="38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8-DEL%203%20DE%20JUN-AL%208%20DE%20JULIO-2016/T1P_CH.CSV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TERGAS/Documents/CARLOS%20FLORES/TERGAS%202016/REPOR-DE%20OPER-ARGUELLES%20PIPELINE/10-DEL%204%20DE%20JULIO%20AL%208%20DE%20AGOSTO-2016/T1P_CH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6">
          <cell r="D6">
            <v>93.713300000000004</v>
          </cell>
        </row>
        <row r="669">
          <cell r="D669">
            <v>95.811800000000005</v>
          </cell>
          <cell r="E669">
            <v>0.113998</v>
          </cell>
          <cell r="F669">
            <v>1.04234</v>
          </cell>
          <cell r="G669">
            <v>2.75502</v>
          </cell>
          <cell r="Y669">
            <v>0.58247899999999997</v>
          </cell>
          <cell r="Z669">
            <v>1029.55</v>
          </cell>
        </row>
        <row r="670">
          <cell r="D670">
            <v>96.259799999999998</v>
          </cell>
          <cell r="E670">
            <v>0.116343</v>
          </cell>
          <cell r="F670">
            <v>0.95274999999999999</v>
          </cell>
          <cell r="G670">
            <v>2.3744499999999999</v>
          </cell>
          <cell r="Y670">
            <v>0.58006199999999997</v>
          </cell>
          <cell r="Z670">
            <v>1027.97</v>
          </cell>
        </row>
        <row r="671">
          <cell r="D671">
            <v>96.595399999999998</v>
          </cell>
          <cell r="E671">
            <v>0.10859000000000001</v>
          </cell>
          <cell r="F671">
            <v>0.88434299999999999</v>
          </cell>
          <cell r="G671">
            <v>2.1281400000000001</v>
          </cell>
          <cell r="Y671">
            <v>0.57797799999999999</v>
          </cell>
          <cell r="Z671">
            <v>1026.56</v>
          </cell>
        </row>
        <row r="672">
          <cell r="D672">
            <v>96.697000000000003</v>
          </cell>
          <cell r="E672">
            <v>0.111301</v>
          </cell>
          <cell r="F672">
            <v>0.89149800000000001</v>
          </cell>
          <cell r="G672">
            <v>2.0158900000000002</v>
          </cell>
          <cell r="Y672">
            <v>0.57750900000000005</v>
          </cell>
          <cell r="Z672">
            <v>1025.5999999999999</v>
          </cell>
        </row>
        <row r="673">
          <cell r="D673">
            <v>96.727000000000004</v>
          </cell>
          <cell r="E673">
            <v>0.10923099999999999</v>
          </cell>
          <cell r="F673">
            <v>0.8901</v>
          </cell>
          <cell r="G673">
            <v>1.98325</v>
          </cell>
          <cell r="Y673">
            <v>0.57741500000000001</v>
          </cell>
          <cell r="Z673">
            <v>1025.51</v>
          </cell>
        </row>
        <row r="674">
          <cell r="D674">
            <v>96.667400000000001</v>
          </cell>
          <cell r="E674">
            <v>0.10320799999999999</v>
          </cell>
          <cell r="F674">
            <v>0.88867499999999999</v>
          </cell>
          <cell r="G674">
            <v>2.0567099999999998</v>
          </cell>
          <cell r="Y674">
            <v>0.577627</v>
          </cell>
          <cell r="Z674">
            <v>1025.99</v>
          </cell>
        </row>
        <row r="675">
          <cell r="D675">
            <v>96.610799999999998</v>
          </cell>
          <cell r="E675">
            <v>0.11189200000000001</v>
          </cell>
          <cell r="F675">
            <v>0.88659900000000003</v>
          </cell>
          <cell r="G675">
            <v>2.0953300000000001</v>
          </cell>
          <cell r="Y675">
            <v>0.57799199999999995</v>
          </cell>
          <cell r="Z675">
            <v>1026.47</v>
          </cell>
        </row>
        <row r="676">
          <cell r="D676">
            <v>96.641499999999994</v>
          </cell>
          <cell r="E676">
            <v>0.110361</v>
          </cell>
          <cell r="F676">
            <v>0.89019000000000004</v>
          </cell>
          <cell r="G676">
            <v>2.0603500000000001</v>
          </cell>
          <cell r="Y676">
            <v>0.57789500000000005</v>
          </cell>
          <cell r="Z676">
            <v>1026.25</v>
          </cell>
        </row>
        <row r="677">
          <cell r="D677">
            <v>96.712299999999999</v>
          </cell>
          <cell r="E677">
            <v>0.10365099999999999</v>
          </cell>
          <cell r="F677">
            <v>0.90506799999999998</v>
          </cell>
          <cell r="G677">
            <v>1.9871700000000001</v>
          </cell>
          <cell r="Y677">
            <v>0.57758799999999999</v>
          </cell>
          <cell r="Z677">
            <v>1025.5</v>
          </cell>
        </row>
        <row r="678">
          <cell r="D678">
            <v>96.700500000000005</v>
          </cell>
          <cell r="E678">
            <v>0.119489</v>
          </cell>
          <cell r="F678">
            <v>0.91397399999999995</v>
          </cell>
          <cell r="G678">
            <v>1.9701200000000001</v>
          </cell>
          <cell r="Y678">
            <v>0.57772299999999999</v>
          </cell>
          <cell r="Z678">
            <v>1025.22</v>
          </cell>
        </row>
        <row r="679">
          <cell r="D679">
            <v>96.739099999999993</v>
          </cell>
          <cell r="E679">
            <v>0.12203799999999999</v>
          </cell>
          <cell r="F679">
            <v>0.92559100000000005</v>
          </cell>
          <cell r="G679">
            <v>1.93696</v>
          </cell>
          <cell r="Y679">
            <v>0.57742300000000002</v>
          </cell>
          <cell r="Z679">
            <v>1024.42</v>
          </cell>
        </row>
        <row r="680">
          <cell r="D680">
            <v>96.735299999999995</v>
          </cell>
          <cell r="E680">
            <v>0.131216</v>
          </cell>
          <cell r="F680">
            <v>0.92147400000000002</v>
          </cell>
          <cell r="G680">
            <v>1.9325600000000001</v>
          </cell>
          <cell r="Y680">
            <v>0.57744099999999998</v>
          </cell>
          <cell r="Z680">
            <v>1024.4000000000001</v>
          </cell>
        </row>
        <row r="681">
          <cell r="D681">
            <v>96.718199999999996</v>
          </cell>
          <cell r="E681">
            <v>0.115761</v>
          </cell>
          <cell r="F681">
            <v>0.93068700000000004</v>
          </cell>
          <cell r="G681">
            <v>1.95523</v>
          </cell>
          <cell r="Y681">
            <v>0.57758699999999996</v>
          </cell>
          <cell r="Z681">
            <v>1024.6500000000001</v>
          </cell>
        </row>
        <row r="682">
          <cell r="D682">
            <v>96.768199999999993</v>
          </cell>
          <cell r="E682">
            <v>0.115482</v>
          </cell>
          <cell r="F682">
            <v>0.92079100000000003</v>
          </cell>
          <cell r="G682">
            <v>1.9157</v>
          </cell>
          <cell r="Y682">
            <v>0.57730999999999999</v>
          </cell>
          <cell r="Z682">
            <v>1024.47</v>
          </cell>
        </row>
        <row r="683">
          <cell r="D683">
            <v>96.472499999999997</v>
          </cell>
          <cell r="E683">
            <v>0.12378500000000001</v>
          </cell>
          <cell r="F683">
            <v>0.94829799999999997</v>
          </cell>
          <cell r="G683">
            <v>2.1761699999999999</v>
          </cell>
          <cell r="Y683">
            <v>0.57892200000000005</v>
          </cell>
          <cell r="Z683">
            <v>1026.17</v>
          </cell>
        </row>
        <row r="684">
          <cell r="D684">
            <v>96.816100000000006</v>
          </cell>
          <cell r="E684">
            <v>0.118634</v>
          </cell>
          <cell r="F684">
            <v>0.89524899999999996</v>
          </cell>
          <cell r="G684">
            <v>1.8929199999999999</v>
          </cell>
          <cell r="Y684">
            <v>0.57696700000000001</v>
          </cell>
          <cell r="Z684">
            <v>1024.52</v>
          </cell>
        </row>
        <row r="685">
          <cell r="D685">
            <v>96.772000000000006</v>
          </cell>
          <cell r="E685">
            <v>0.136433</v>
          </cell>
          <cell r="F685">
            <v>0.89291600000000004</v>
          </cell>
          <cell r="G685">
            <v>1.9042300000000001</v>
          </cell>
          <cell r="Y685">
            <v>0.57729299999999995</v>
          </cell>
          <cell r="Z685">
            <v>1024.8</v>
          </cell>
        </row>
        <row r="686">
          <cell r="D686">
            <v>96.744299999999996</v>
          </cell>
          <cell r="E686">
            <v>0.126055</v>
          </cell>
          <cell r="F686">
            <v>0.90159100000000003</v>
          </cell>
          <cell r="G686">
            <v>1.9318299999999999</v>
          </cell>
          <cell r="Y686">
            <v>0.57750999999999997</v>
          </cell>
          <cell r="Z686">
            <v>1025.0899999999999</v>
          </cell>
        </row>
        <row r="687">
          <cell r="D687">
            <v>96.707999999999998</v>
          </cell>
          <cell r="E687">
            <v>0.12278799999999999</v>
          </cell>
          <cell r="F687">
            <v>0.91356800000000005</v>
          </cell>
          <cell r="G687">
            <v>1.9593</v>
          </cell>
          <cell r="Y687">
            <v>0.577735</v>
          </cell>
          <cell r="Z687">
            <v>1025.19</v>
          </cell>
        </row>
        <row r="688">
          <cell r="D688">
            <v>96.292400000000001</v>
          </cell>
          <cell r="E688">
            <v>0.126694</v>
          </cell>
          <cell r="F688">
            <v>0.968773</v>
          </cell>
          <cell r="G688">
            <v>2.32423</v>
          </cell>
          <cell r="Y688">
            <v>0.57999599999999996</v>
          </cell>
          <cell r="Z688">
            <v>1027.29</v>
          </cell>
        </row>
        <row r="689">
          <cell r="D689">
            <v>95.878699999999995</v>
          </cell>
          <cell r="E689">
            <v>0.13896600000000001</v>
          </cell>
          <cell r="F689">
            <v>1.02922</v>
          </cell>
          <cell r="G689">
            <v>2.67883</v>
          </cell>
          <cell r="Y689">
            <v>0.58229699999999995</v>
          </cell>
          <cell r="Z689">
            <v>1029.17</v>
          </cell>
        </row>
        <row r="690">
          <cell r="D690">
            <v>95.865300000000005</v>
          </cell>
          <cell r="E690">
            <v>0.14417199999999999</v>
          </cell>
          <cell r="F690">
            <v>1.03274</v>
          </cell>
          <cell r="G690">
            <v>2.6840799999999998</v>
          </cell>
          <cell r="Y690">
            <v>0.58238800000000002</v>
          </cell>
          <cell r="Z690">
            <v>1029.1400000000001</v>
          </cell>
        </row>
        <row r="691">
          <cell r="D691">
            <v>96.265799999999999</v>
          </cell>
          <cell r="E691">
            <v>0.12800800000000001</v>
          </cell>
          <cell r="F691">
            <v>0.96284800000000004</v>
          </cell>
          <cell r="G691">
            <v>2.3461099999999999</v>
          </cell>
          <cell r="Y691">
            <v>0.58021800000000001</v>
          </cell>
          <cell r="Z691">
            <v>1027.76</v>
          </cell>
        </row>
        <row r="692">
          <cell r="D692">
            <v>96.272300000000001</v>
          </cell>
          <cell r="E692">
            <v>0.115729</v>
          </cell>
          <cell r="F692">
            <v>0.94514500000000001</v>
          </cell>
          <cell r="G692">
            <v>2.3568500000000001</v>
          </cell>
          <cell r="Y692">
            <v>0.58011400000000002</v>
          </cell>
          <cell r="Z692">
            <v>1028.25</v>
          </cell>
        </row>
        <row r="693">
          <cell r="D693">
            <v>96.048400000000001</v>
          </cell>
          <cell r="E693">
            <v>0.13475899999999999</v>
          </cell>
          <cell r="F693">
            <v>0.93728100000000003</v>
          </cell>
          <cell r="G693">
            <v>2.5552100000000002</v>
          </cell>
          <cell r="Y693">
            <v>0.58126699999999998</v>
          </cell>
          <cell r="Z693">
            <v>1029.95</v>
          </cell>
        </row>
        <row r="694">
          <cell r="D694">
            <v>95.803399999999996</v>
          </cell>
          <cell r="E694">
            <v>0.13603999999999999</v>
          </cell>
          <cell r="F694">
            <v>0.93262299999999998</v>
          </cell>
          <cell r="G694">
            <v>2.8019699999999998</v>
          </cell>
          <cell r="Y694">
            <v>0.58242799999999995</v>
          </cell>
          <cell r="Z694">
            <v>1031.8699999999999</v>
          </cell>
        </row>
        <row r="695">
          <cell r="D695">
            <v>95.953699999999998</v>
          </cell>
          <cell r="E695">
            <v>0.12735099999999999</v>
          </cell>
          <cell r="F695">
            <v>0.89757500000000001</v>
          </cell>
          <cell r="G695">
            <v>2.6975199999999999</v>
          </cell>
          <cell r="Y695">
            <v>0.58149700000000004</v>
          </cell>
          <cell r="Z695">
            <v>1031.44</v>
          </cell>
        </row>
        <row r="696">
          <cell r="D696">
            <v>95.644000000000005</v>
          </cell>
          <cell r="E696">
            <v>0.14318500000000001</v>
          </cell>
          <cell r="F696">
            <v>0.86557099999999998</v>
          </cell>
          <cell r="G696">
            <v>2.9327999999999999</v>
          </cell>
          <cell r="Y696">
            <v>0.58339099999999999</v>
          </cell>
          <cell r="Z696">
            <v>1034.95</v>
          </cell>
        </row>
        <row r="697">
          <cell r="D697">
            <v>94.036500000000004</v>
          </cell>
          <cell r="E697">
            <v>0.13908100000000001</v>
          </cell>
          <cell r="F697">
            <v>0.90903800000000001</v>
          </cell>
          <cell r="G697">
            <v>4.1345799999999997</v>
          </cell>
          <cell r="Y697">
            <v>0.59334200000000004</v>
          </cell>
          <cell r="Z697">
            <v>1049.52</v>
          </cell>
        </row>
        <row r="698">
          <cell r="D698">
            <v>93.8506</v>
          </cell>
          <cell r="E698">
            <v>0.124111</v>
          </cell>
          <cell r="F698">
            <v>0.90805800000000003</v>
          </cell>
          <cell r="G698">
            <v>4.2480000000000002</v>
          </cell>
          <cell r="Y698">
            <v>0.59475900000000004</v>
          </cell>
          <cell r="Z698">
            <v>1052.02</v>
          </cell>
        </row>
        <row r="699">
          <cell r="D699">
            <v>94.3078</v>
          </cell>
          <cell r="E699">
            <v>0.13989399999999999</v>
          </cell>
          <cell r="F699">
            <v>0.89236899999999997</v>
          </cell>
          <cell r="G699">
            <v>3.95668</v>
          </cell>
          <cell r="Y699">
            <v>0.59160299999999999</v>
          </cell>
          <cell r="Z699">
            <v>1047.21</v>
          </cell>
        </row>
        <row r="700">
          <cell r="D700">
            <v>95.330299999999994</v>
          </cell>
          <cell r="E700">
            <v>0.14527699999999999</v>
          </cell>
          <cell r="F700">
            <v>0.86128099999999996</v>
          </cell>
          <cell r="G700">
            <v>3.2911299999999999</v>
          </cell>
          <cell r="Y700">
            <v>0.58463500000000002</v>
          </cell>
          <cell r="Z700">
            <v>1036.99</v>
          </cell>
        </row>
        <row r="701">
          <cell r="D701">
            <v>95.983999999999995</v>
          </cell>
          <cell r="E701">
            <v>0.14166799999999999</v>
          </cell>
          <cell r="F701">
            <v>0.86283900000000002</v>
          </cell>
          <cell r="G701">
            <v>2.6650299999999998</v>
          </cell>
          <cell r="Y701">
            <v>0.58136100000000002</v>
          </cell>
          <cell r="Z701">
            <v>1031.8599999999999</v>
          </cell>
        </row>
        <row r="702">
          <cell r="D702">
            <v>95.962800000000001</v>
          </cell>
          <cell r="E702">
            <v>0.14963299999999999</v>
          </cell>
          <cell r="F702">
            <v>0.92438500000000001</v>
          </cell>
          <cell r="G702">
            <v>2.65178</v>
          </cell>
          <cell r="Y702">
            <v>0.58154300000000003</v>
          </cell>
          <cell r="Z702">
            <v>1030.46</v>
          </cell>
        </row>
        <row r="703">
          <cell r="D703">
            <v>96.056100000000001</v>
          </cell>
          <cell r="E703">
            <v>0.15071200000000001</v>
          </cell>
          <cell r="F703">
            <v>0.902702</v>
          </cell>
          <cell r="G703">
            <v>2.5804399999999998</v>
          </cell>
          <cell r="Y703">
            <v>0.58101999999999998</v>
          </cell>
          <cell r="Z703">
            <v>1030.17</v>
          </cell>
        </row>
        <row r="704">
          <cell r="D704">
            <v>96.014899999999997</v>
          </cell>
          <cell r="E704">
            <v>0.145172</v>
          </cell>
          <cell r="F704">
            <v>0.92914699999999995</v>
          </cell>
          <cell r="G704">
            <v>2.5883500000000002</v>
          </cell>
          <cell r="Y704">
            <v>0.58143999999999996</v>
          </cell>
          <cell r="Z704">
            <v>1030.25</v>
          </cell>
        </row>
        <row r="705">
          <cell r="D705">
            <v>95.917900000000003</v>
          </cell>
          <cell r="E705">
            <v>0.14794199999999999</v>
          </cell>
          <cell r="F705">
            <v>0.93929099999999999</v>
          </cell>
          <cell r="G705">
            <v>2.6702599999999999</v>
          </cell>
          <cell r="Y705">
            <v>0.58193399999999995</v>
          </cell>
          <cell r="Z705">
            <v>1030.72</v>
          </cell>
        </row>
        <row r="706">
          <cell r="D706">
            <v>95.816900000000004</v>
          </cell>
          <cell r="E706">
            <v>0.14915800000000001</v>
          </cell>
          <cell r="F706">
            <v>0.93848600000000004</v>
          </cell>
          <cell r="G706">
            <v>2.7559999999999998</v>
          </cell>
          <cell r="Y706">
            <v>0.58259700000000003</v>
          </cell>
          <cell r="Z706">
            <v>1031.76</v>
          </cell>
        </row>
        <row r="707">
          <cell r="D707">
            <v>95.746499999999997</v>
          </cell>
          <cell r="E707">
            <v>0.15010299999999999</v>
          </cell>
          <cell r="F707">
            <v>0.94831600000000005</v>
          </cell>
          <cell r="G707">
            <v>2.8300299999999998</v>
          </cell>
          <cell r="Y707">
            <v>0.58290699999999995</v>
          </cell>
          <cell r="Z707">
            <v>1031.99</v>
          </cell>
        </row>
        <row r="708">
          <cell r="D708">
            <v>95.684100000000001</v>
          </cell>
          <cell r="E708">
            <v>0.15254400000000001</v>
          </cell>
          <cell r="F708">
            <v>0.95710300000000004</v>
          </cell>
          <cell r="G708">
            <v>2.8845399999999999</v>
          </cell>
          <cell r="Y708">
            <v>0.58325800000000005</v>
          </cell>
          <cell r="Z708">
            <v>1032.28</v>
          </cell>
        </row>
        <row r="709">
          <cell r="D709">
            <v>95.686000000000007</v>
          </cell>
          <cell r="E709">
            <v>0.14846999999999999</v>
          </cell>
          <cell r="F709">
            <v>0.96989999999999998</v>
          </cell>
          <cell r="G709">
            <v>2.8664299999999998</v>
          </cell>
          <cell r="Y709">
            <v>0.58338400000000001</v>
          </cell>
          <cell r="Z709">
            <v>1032.21</v>
          </cell>
        </row>
        <row r="710">
          <cell r="D710">
            <v>95.93</v>
          </cell>
          <cell r="E710">
            <v>0.14405899999999999</v>
          </cell>
          <cell r="F710">
            <v>0.96969399999999994</v>
          </cell>
          <cell r="G710">
            <v>2.6366900000000002</v>
          </cell>
          <cell r="Y710">
            <v>0.58214200000000005</v>
          </cell>
          <cell r="Z710">
            <v>1030.3399999999999</v>
          </cell>
        </row>
        <row r="711">
          <cell r="D711">
            <v>95.960099999999997</v>
          </cell>
          <cell r="E711">
            <v>0.15079400000000001</v>
          </cell>
          <cell r="F711">
            <v>0.95527600000000001</v>
          </cell>
          <cell r="G711">
            <v>2.6215600000000001</v>
          </cell>
          <cell r="Y711">
            <v>0.581874</v>
          </cell>
          <cell r="Z711">
            <v>1030.17</v>
          </cell>
        </row>
        <row r="712">
          <cell r="D712">
            <v>96.238600000000005</v>
          </cell>
          <cell r="E712">
            <v>0.15645100000000001</v>
          </cell>
          <cell r="F712">
            <v>0.92853200000000002</v>
          </cell>
          <cell r="G712">
            <v>2.37669</v>
          </cell>
          <cell r="Y712">
            <v>0.58026900000000003</v>
          </cell>
          <cell r="Z712">
            <v>1028.24</v>
          </cell>
        </row>
        <row r="713">
          <cell r="D713">
            <v>96.3476</v>
          </cell>
          <cell r="E713">
            <v>0.15346599999999999</v>
          </cell>
          <cell r="F713">
            <v>0.91795300000000002</v>
          </cell>
          <cell r="G713">
            <v>2.2704800000000001</v>
          </cell>
          <cell r="Y713">
            <v>0.57972199999999996</v>
          </cell>
          <cell r="Z713">
            <v>1027.69</v>
          </cell>
        </row>
        <row r="714">
          <cell r="D714">
            <v>96.370699999999999</v>
          </cell>
          <cell r="E714">
            <v>0.14418300000000001</v>
          </cell>
          <cell r="F714">
            <v>0.91231499999999999</v>
          </cell>
          <cell r="G714">
            <v>2.2602600000000002</v>
          </cell>
          <cell r="Y714">
            <v>0.57961200000000002</v>
          </cell>
          <cell r="Z714">
            <v>1027.82</v>
          </cell>
        </row>
        <row r="715">
          <cell r="D715">
            <v>96.424000000000007</v>
          </cell>
          <cell r="E715">
            <v>0.14782500000000001</v>
          </cell>
          <cell r="F715">
            <v>0.88825299999999996</v>
          </cell>
          <cell r="G715">
            <v>2.2391399999999999</v>
          </cell>
          <cell r="Y715">
            <v>0.57911100000000004</v>
          </cell>
          <cell r="Z715">
            <v>1027.58</v>
          </cell>
        </row>
        <row r="716">
          <cell r="D716">
            <v>96.423199999999994</v>
          </cell>
          <cell r="E716">
            <v>0.15169199999999999</v>
          </cell>
          <cell r="F716">
            <v>0.86877099999999996</v>
          </cell>
          <cell r="G716">
            <v>2.2433100000000001</v>
          </cell>
          <cell r="Y716">
            <v>0.57912200000000003</v>
          </cell>
          <cell r="Z716">
            <v>1028.02</v>
          </cell>
        </row>
        <row r="717">
          <cell r="D717">
            <v>96.637900000000002</v>
          </cell>
          <cell r="E717">
            <v>0.15576699999999999</v>
          </cell>
          <cell r="F717">
            <v>0.82510700000000003</v>
          </cell>
          <cell r="G717">
            <v>2.05464</v>
          </cell>
          <cell r="Y717">
            <v>0.57796599999999998</v>
          </cell>
          <cell r="Z717">
            <v>1027.24</v>
          </cell>
        </row>
        <row r="718">
          <cell r="D718">
            <v>96.790499999999994</v>
          </cell>
          <cell r="E718">
            <v>0.142737</v>
          </cell>
          <cell r="F718">
            <v>0.78917800000000005</v>
          </cell>
          <cell r="G718">
            <v>1.9490700000000001</v>
          </cell>
          <cell r="Y718">
            <v>0.57703199999999999</v>
          </cell>
          <cell r="Z718">
            <v>1026.9000000000001</v>
          </cell>
        </row>
        <row r="719">
          <cell r="D719">
            <v>96.819800000000001</v>
          </cell>
          <cell r="E719">
            <v>0.140043</v>
          </cell>
          <cell r="F719">
            <v>0.77898100000000003</v>
          </cell>
          <cell r="G719">
            <v>1.9316</v>
          </cell>
          <cell r="Y719">
            <v>0.576851</v>
          </cell>
          <cell r="Z719">
            <v>1026.92</v>
          </cell>
        </row>
        <row r="720">
          <cell r="D720">
            <v>96.670299999999997</v>
          </cell>
          <cell r="E720">
            <v>0.14305300000000001</v>
          </cell>
          <cell r="F720">
            <v>0.812805</v>
          </cell>
          <cell r="G720">
            <v>2.0474700000000001</v>
          </cell>
          <cell r="Y720">
            <v>0.57770100000000002</v>
          </cell>
          <cell r="Z720">
            <v>1027.3499999999999</v>
          </cell>
        </row>
        <row r="721">
          <cell r="D721">
            <v>96.618700000000004</v>
          </cell>
          <cell r="E721">
            <v>0.149975</v>
          </cell>
          <cell r="F721">
            <v>0.80546700000000004</v>
          </cell>
          <cell r="G721">
            <v>2.1046100000000001</v>
          </cell>
          <cell r="Y721">
            <v>0.57784500000000005</v>
          </cell>
          <cell r="Z721">
            <v>1027.6500000000001</v>
          </cell>
        </row>
        <row r="722">
          <cell r="D722">
            <v>96.602800000000002</v>
          </cell>
          <cell r="E722">
            <v>0.14774699999999999</v>
          </cell>
          <cell r="F722">
            <v>0.81095300000000003</v>
          </cell>
          <cell r="G722">
            <v>2.1131199999999999</v>
          </cell>
          <cell r="Y722">
            <v>0.57800399999999996</v>
          </cell>
          <cell r="Z722">
            <v>1027.8</v>
          </cell>
        </row>
        <row r="723">
          <cell r="D723">
            <v>96.578900000000004</v>
          </cell>
          <cell r="E723">
            <v>0.14203399999999999</v>
          </cell>
          <cell r="F723">
            <v>0.82933100000000004</v>
          </cell>
          <cell r="G723">
            <v>2.12995</v>
          </cell>
          <cell r="Y723">
            <v>0.57813999999999999</v>
          </cell>
          <cell r="Z723">
            <v>1027.6400000000001</v>
          </cell>
        </row>
        <row r="724">
          <cell r="D724">
            <v>96.580200000000005</v>
          </cell>
          <cell r="E724">
            <v>0.145069</v>
          </cell>
          <cell r="F724">
            <v>0.82470399999999999</v>
          </cell>
          <cell r="G724">
            <v>2.11924</v>
          </cell>
          <cell r="Y724">
            <v>0.57822600000000002</v>
          </cell>
          <cell r="Z724">
            <v>1027.8399999999999</v>
          </cell>
        </row>
        <row r="725">
          <cell r="D725">
            <v>96.602000000000004</v>
          </cell>
          <cell r="E725">
            <v>0.13717299999999999</v>
          </cell>
          <cell r="F725">
            <v>0.81947000000000003</v>
          </cell>
          <cell r="G725">
            <v>2.1151599999999999</v>
          </cell>
          <cell r="Y725">
            <v>0.57808199999999998</v>
          </cell>
          <cell r="Z725">
            <v>1027.8800000000001</v>
          </cell>
        </row>
        <row r="726">
          <cell r="D726">
            <v>96.800799999999995</v>
          </cell>
          <cell r="E726">
            <v>0.14235999999999999</v>
          </cell>
          <cell r="F726">
            <v>0.80717099999999997</v>
          </cell>
          <cell r="G726">
            <v>1.93414</v>
          </cell>
          <cell r="Y726">
            <v>0.57692900000000003</v>
          </cell>
          <cell r="Z726">
            <v>1026.29</v>
          </cell>
        </row>
        <row r="727">
          <cell r="D727">
            <v>96.881799999999998</v>
          </cell>
          <cell r="E727">
            <v>0.13872499999999999</v>
          </cell>
          <cell r="F727">
            <v>0.81921900000000003</v>
          </cell>
          <cell r="G727">
            <v>1.8261400000000001</v>
          </cell>
          <cell r="Y727">
            <v>0.57676300000000003</v>
          </cell>
          <cell r="Z727">
            <v>1025.78</v>
          </cell>
        </row>
        <row r="728">
          <cell r="D728">
            <v>96.818899999999999</v>
          </cell>
          <cell r="E728">
            <v>0.13477700000000001</v>
          </cell>
          <cell r="F728">
            <v>0.84020600000000001</v>
          </cell>
          <cell r="G728">
            <v>1.86812</v>
          </cell>
          <cell r="Y728">
            <v>0.57720400000000005</v>
          </cell>
          <cell r="Z728">
            <v>1026.01</v>
          </cell>
        </row>
        <row r="729">
          <cell r="D729">
            <v>96.715800000000002</v>
          </cell>
          <cell r="E729">
            <v>0.12684500000000001</v>
          </cell>
          <cell r="F729">
            <v>0.876004</v>
          </cell>
          <cell r="G729">
            <v>1.9488399999999999</v>
          </cell>
          <cell r="Y729">
            <v>0.57784899999999995</v>
          </cell>
          <cell r="Z729">
            <v>1026.25</v>
          </cell>
        </row>
        <row r="730">
          <cell r="D730">
            <v>96.716099999999997</v>
          </cell>
          <cell r="E730">
            <v>0.136962</v>
          </cell>
          <cell r="F730">
            <v>0.86877099999999996</v>
          </cell>
          <cell r="G730">
            <v>1.94211</v>
          </cell>
          <cell r="Y730">
            <v>0.57782900000000004</v>
          </cell>
          <cell r="Z730">
            <v>1026.23</v>
          </cell>
        </row>
        <row r="731">
          <cell r="D731">
            <v>96.619399999999999</v>
          </cell>
          <cell r="E731">
            <v>0.14657999999999999</v>
          </cell>
          <cell r="F731">
            <v>0.88531400000000005</v>
          </cell>
          <cell r="G731">
            <v>2.0209000000000001</v>
          </cell>
          <cell r="Y731">
            <v>0.57830400000000004</v>
          </cell>
          <cell r="Z731">
            <v>1026.4000000000001</v>
          </cell>
        </row>
        <row r="732">
          <cell r="D732">
            <v>96.421400000000006</v>
          </cell>
          <cell r="E732">
            <v>0.144901</v>
          </cell>
          <cell r="F732">
            <v>0.92989500000000003</v>
          </cell>
          <cell r="G732">
            <v>2.1808100000000001</v>
          </cell>
          <cell r="Y732">
            <v>0.57951900000000001</v>
          </cell>
          <cell r="Z732">
            <v>1027.21</v>
          </cell>
        </row>
        <row r="733">
          <cell r="D733">
            <v>96.443700000000007</v>
          </cell>
          <cell r="E733">
            <v>0.14497399999999999</v>
          </cell>
          <cell r="F733">
            <v>0.93400499999999997</v>
          </cell>
          <cell r="G733">
            <v>2.1711100000000001</v>
          </cell>
          <cell r="Y733">
            <v>0.579314</v>
          </cell>
          <cell r="Z733">
            <v>1026.78</v>
          </cell>
        </row>
        <row r="734">
          <cell r="D734">
            <v>96.431200000000004</v>
          </cell>
          <cell r="E734">
            <v>0.14463400000000001</v>
          </cell>
          <cell r="F734">
            <v>0.91377200000000003</v>
          </cell>
          <cell r="G734">
            <v>2.19258</v>
          </cell>
          <cell r="Y734">
            <v>0.57937799999999995</v>
          </cell>
          <cell r="Z734">
            <v>1027.4000000000001</v>
          </cell>
        </row>
        <row r="735">
          <cell r="D735">
            <v>96.351200000000006</v>
          </cell>
          <cell r="E735">
            <v>0.14313899999999999</v>
          </cell>
          <cell r="F735">
            <v>0.92431399999999997</v>
          </cell>
          <cell r="G735">
            <v>2.27135</v>
          </cell>
          <cell r="Y735">
            <v>0.57977199999999995</v>
          </cell>
          <cell r="Z735">
            <v>1027.78</v>
          </cell>
        </row>
        <row r="736">
          <cell r="D736">
            <v>96.249899999999997</v>
          </cell>
          <cell r="E736">
            <v>0.14077700000000001</v>
          </cell>
          <cell r="F736">
            <v>0.92915999999999999</v>
          </cell>
          <cell r="G736">
            <v>2.3879199999999998</v>
          </cell>
          <cell r="Y736">
            <v>0.58011500000000005</v>
          </cell>
          <cell r="Z736">
            <v>1028.24</v>
          </cell>
        </row>
        <row r="737">
          <cell r="D737">
            <v>96.350200000000001</v>
          </cell>
          <cell r="E737">
            <v>0.15087999999999999</v>
          </cell>
          <cell r="F737">
            <v>0.90275300000000003</v>
          </cell>
          <cell r="G737">
            <v>2.2793800000000002</v>
          </cell>
          <cell r="Y737">
            <v>0.57966200000000001</v>
          </cell>
          <cell r="Z737">
            <v>1028.03</v>
          </cell>
        </row>
        <row r="738">
          <cell r="D738">
            <v>96.5702</v>
          </cell>
          <cell r="E738">
            <v>0.14460799999999999</v>
          </cell>
          <cell r="F738">
            <v>0.86765499999999995</v>
          </cell>
          <cell r="G738">
            <v>2.0933000000000002</v>
          </cell>
          <cell r="Y738">
            <v>0.57842199999999999</v>
          </cell>
          <cell r="Z738">
            <v>1027.07</v>
          </cell>
        </row>
        <row r="739">
          <cell r="D739">
            <v>96.722200000000001</v>
          </cell>
          <cell r="E739">
            <v>0.13070999999999999</v>
          </cell>
          <cell r="F739">
            <v>0.85579700000000003</v>
          </cell>
          <cell r="G739">
            <v>1.9707600000000001</v>
          </cell>
          <cell r="Y739">
            <v>0.57759700000000003</v>
          </cell>
          <cell r="Z739">
            <v>1026.3</v>
          </cell>
        </row>
        <row r="740">
          <cell r="D740">
            <v>96.786600000000007</v>
          </cell>
          <cell r="E740">
            <v>0.13903199999999999</v>
          </cell>
          <cell r="F740">
            <v>0.83693799999999996</v>
          </cell>
          <cell r="G740">
            <v>1.91414</v>
          </cell>
          <cell r="Y740">
            <v>0.57720000000000005</v>
          </cell>
          <cell r="Z740">
            <v>1026.02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P_CH"/>
    </sheetNames>
    <sheetDataSet>
      <sheetData sheetId="0">
        <row r="6">
          <cell r="D6">
            <v>96.942800000000005</v>
          </cell>
          <cell r="E6">
            <v>0.137349</v>
          </cell>
          <cell r="F6">
            <v>0.82966499999999999</v>
          </cell>
          <cell r="G6">
            <v>1.77169</v>
          </cell>
          <cell r="Y6">
            <v>0.57639799999999997</v>
          </cell>
          <cell r="Z6">
            <v>1024.97</v>
          </cell>
        </row>
        <row r="7">
          <cell r="D7">
            <v>96.988</v>
          </cell>
          <cell r="E7">
            <v>0.147012</v>
          </cell>
          <cell r="F7">
            <v>0.83194500000000005</v>
          </cell>
          <cell r="G7">
            <v>1.7216499999999999</v>
          </cell>
          <cell r="Y7">
            <v>0.57612099999999999</v>
          </cell>
          <cell r="Z7">
            <v>1024.31</v>
          </cell>
        </row>
        <row r="8">
          <cell r="D8">
            <v>97.014799999999994</v>
          </cell>
          <cell r="E8">
            <v>0.14452999999999999</v>
          </cell>
          <cell r="F8">
            <v>0.829376</v>
          </cell>
          <cell r="G8">
            <v>1.69953</v>
          </cell>
          <cell r="Y8">
            <v>0.57596999999999998</v>
          </cell>
          <cell r="Z8">
            <v>1024.18</v>
          </cell>
        </row>
        <row r="9">
          <cell r="D9">
            <v>96.8887</v>
          </cell>
          <cell r="E9">
            <v>0.13203200000000001</v>
          </cell>
          <cell r="F9">
            <v>0.84831900000000005</v>
          </cell>
          <cell r="G9">
            <v>1.8229</v>
          </cell>
          <cell r="Y9">
            <v>0.57666700000000004</v>
          </cell>
          <cell r="Z9">
            <v>1025.01</v>
          </cell>
        </row>
        <row r="10">
          <cell r="D10">
            <v>96.885300000000001</v>
          </cell>
          <cell r="E10">
            <v>0.129632</v>
          </cell>
          <cell r="F10">
            <v>0.83509</v>
          </cell>
          <cell r="G10">
            <v>1.84829</v>
          </cell>
          <cell r="Y10">
            <v>0.57653699999999997</v>
          </cell>
          <cell r="Z10">
            <v>1025.18</v>
          </cell>
        </row>
        <row r="11">
          <cell r="D11">
            <v>96.860600000000005</v>
          </cell>
          <cell r="E11">
            <v>0.13968</v>
          </cell>
          <cell r="F11">
            <v>0.82793799999999995</v>
          </cell>
          <cell r="G11">
            <v>1.8580300000000001</v>
          </cell>
          <cell r="Y11">
            <v>0.57673300000000005</v>
          </cell>
          <cell r="Z11">
            <v>1025.5</v>
          </cell>
        </row>
        <row r="12">
          <cell r="D12">
            <v>96.896600000000007</v>
          </cell>
          <cell r="E12">
            <v>0.14333599999999999</v>
          </cell>
          <cell r="F12">
            <v>0.83001800000000003</v>
          </cell>
          <cell r="G12">
            <v>1.8228</v>
          </cell>
          <cell r="Y12">
            <v>0.57651699999999995</v>
          </cell>
          <cell r="Z12">
            <v>1025.05</v>
          </cell>
        </row>
        <row r="13">
          <cell r="D13">
            <v>96.908299999999997</v>
          </cell>
          <cell r="E13">
            <v>0.13586899999999999</v>
          </cell>
          <cell r="F13">
            <v>0.83174300000000001</v>
          </cell>
          <cell r="G13">
            <v>1.82847</v>
          </cell>
          <cell r="Y13">
            <v>0.57636100000000001</v>
          </cell>
          <cell r="Z13">
            <v>1024.8900000000001</v>
          </cell>
        </row>
        <row r="14">
          <cell r="D14">
            <v>96.911699999999996</v>
          </cell>
          <cell r="E14">
            <v>0.13490199999999999</v>
          </cell>
          <cell r="F14">
            <v>0.823828</v>
          </cell>
          <cell r="G14">
            <v>1.8176699999999999</v>
          </cell>
          <cell r="Y14">
            <v>0.576457</v>
          </cell>
          <cell r="Z14">
            <v>1025.25</v>
          </cell>
        </row>
        <row r="15">
          <cell r="D15">
            <v>96.907399999999996</v>
          </cell>
          <cell r="E15">
            <v>0.13567199999999999</v>
          </cell>
          <cell r="F15">
            <v>0.83098799999999995</v>
          </cell>
          <cell r="G15">
            <v>1.8146199999999999</v>
          </cell>
          <cell r="Y15">
            <v>0.57648699999999997</v>
          </cell>
          <cell r="Z15">
            <v>1025.0999999999999</v>
          </cell>
        </row>
        <row r="16">
          <cell r="D16">
            <v>96.837000000000003</v>
          </cell>
          <cell r="E16">
            <v>0.13405400000000001</v>
          </cell>
          <cell r="F16">
            <v>0.83937899999999999</v>
          </cell>
          <cell r="G16">
            <v>1.8769800000000001</v>
          </cell>
          <cell r="Y16">
            <v>0.57688300000000003</v>
          </cell>
          <cell r="Z16">
            <v>1025.54</v>
          </cell>
        </row>
        <row r="17">
          <cell r="D17">
            <v>96.692599999999999</v>
          </cell>
          <cell r="E17">
            <v>0.14819599999999999</v>
          </cell>
          <cell r="F17">
            <v>0.85864399999999996</v>
          </cell>
          <cell r="G17">
            <v>1.9950600000000001</v>
          </cell>
          <cell r="Y17">
            <v>0.57763100000000001</v>
          </cell>
          <cell r="Z17">
            <v>1026</v>
          </cell>
        </row>
        <row r="18">
          <cell r="D18">
            <v>96.610299999999995</v>
          </cell>
          <cell r="E18">
            <v>0.14316000000000001</v>
          </cell>
          <cell r="F18">
            <v>0.86854399999999998</v>
          </cell>
          <cell r="G18">
            <v>2.0682100000000001</v>
          </cell>
          <cell r="Y18">
            <v>0.57812799999999998</v>
          </cell>
          <cell r="Z18">
            <v>1026.6099999999999</v>
          </cell>
        </row>
        <row r="19">
          <cell r="D19">
            <v>96.656099999999995</v>
          </cell>
          <cell r="E19">
            <v>0.13264300000000001</v>
          </cell>
          <cell r="F19">
            <v>0.86425600000000002</v>
          </cell>
          <cell r="G19">
            <v>2.0285500000000001</v>
          </cell>
          <cell r="Y19">
            <v>0.57797600000000005</v>
          </cell>
          <cell r="Z19">
            <v>1026.6500000000001</v>
          </cell>
        </row>
        <row r="20">
          <cell r="D20">
            <v>96.692700000000002</v>
          </cell>
          <cell r="E20">
            <v>0.13636899999999999</v>
          </cell>
          <cell r="F20">
            <v>0.86324100000000004</v>
          </cell>
          <cell r="G20">
            <v>2.0044</v>
          </cell>
          <cell r="Y20">
            <v>0.57765699999999998</v>
          </cell>
          <cell r="Z20">
            <v>1026.1199999999999</v>
          </cell>
        </row>
        <row r="21">
          <cell r="D21">
            <v>96.692300000000003</v>
          </cell>
          <cell r="E21">
            <v>0.14047699999999999</v>
          </cell>
          <cell r="F21">
            <v>0.85959799999999997</v>
          </cell>
          <cell r="G21">
            <v>2.0071400000000001</v>
          </cell>
          <cell r="Y21">
            <v>0.57761899999999999</v>
          </cell>
          <cell r="Z21">
            <v>1026.08</v>
          </cell>
        </row>
        <row r="22">
          <cell r="D22">
            <v>96.674099999999996</v>
          </cell>
          <cell r="E22">
            <v>0.15195900000000001</v>
          </cell>
          <cell r="F22">
            <v>0.85962000000000005</v>
          </cell>
          <cell r="G22">
            <v>2.0120499999999999</v>
          </cell>
          <cell r="Y22">
            <v>0.57771499999999998</v>
          </cell>
          <cell r="Z22">
            <v>1026.04</v>
          </cell>
        </row>
        <row r="23">
          <cell r="D23">
            <v>96.704300000000003</v>
          </cell>
          <cell r="E23">
            <v>0.13900100000000001</v>
          </cell>
          <cell r="F23">
            <v>0.85940499999999997</v>
          </cell>
          <cell r="G23">
            <v>2.0039600000000002</v>
          </cell>
          <cell r="Y23">
            <v>0.57750199999999996</v>
          </cell>
          <cell r="Z23">
            <v>1025.93</v>
          </cell>
        </row>
        <row r="24">
          <cell r="D24">
            <v>96.641300000000001</v>
          </cell>
          <cell r="E24">
            <v>0.13683500000000001</v>
          </cell>
          <cell r="F24">
            <v>0.86397999999999997</v>
          </cell>
          <cell r="G24">
            <v>2.0539999999999998</v>
          </cell>
          <cell r="Y24">
            <v>0.57793399999999995</v>
          </cell>
          <cell r="Z24">
            <v>1026.53</v>
          </cell>
        </row>
        <row r="25">
          <cell r="D25">
            <v>96.700400000000002</v>
          </cell>
          <cell r="E25">
            <v>0.13777</v>
          </cell>
          <cell r="F25">
            <v>0.83711999999999998</v>
          </cell>
          <cell r="G25">
            <v>2.01701</v>
          </cell>
          <cell r="Y25">
            <v>0.57754099999999997</v>
          </cell>
          <cell r="Z25">
            <v>1026.57</v>
          </cell>
        </row>
        <row r="26">
          <cell r="D26">
            <v>96.899100000000004</v>
          </cell>
          <cell r="E26">
            <v>0.140289</v>
          </cell>
          <cell r="F26">
            <v>0.80587500000000001</v>
          </cell>
          <cell r="G26">
            <v>1.8258399999999999</v>
          </cell>
          <cell r="Y26">
            <v>0.57655599999999996</v>
          </cell>
          <cell r="Z26">
            <v>1025.77</v>
          </cell>
        </row>
        <row r="27">
          <cell r="D27">
            <v>96.956000000000003</v>
          </cell>
          <cell r="E27">
            <v>0.13891800000000001</v>
          </cell>
          <cell r="F27">
            <v>0.80671099999999996</v>
          </cell>
          <cell r="G27">
            <v>1.7749600000000001</v>
          </cell>
          <cell r="Y27">
            <v>0.57624699999999995</v>
          </cell>
          <cell r="Z27">
            <v>1025.28</v>
          </cell>
        </row>
        <row r="28">
          <cell r="D28">
            <v>96.963499999999996</v>
          </cell>
          <cell r="E28">
            <v>0.131554</v>
          </cell>
          <cell r="F28">
            <v>0.80387699999999995</v>
          </cell>
          <cell r="G28">
            <v>1.77399</v>
          </cell>
          <cell r="Y28">
            <v>0.57622099999999998</v>
          </cell>
          <cell r="Z28">
            <v>1025.44</v>
          </cell>
        </row>
        <row r="29">
          <cell r="D29">
            <v>96.918199999999999</v>
          </cell>
          <cell r="E29">
            <v>0.13136600000000001</v>
          </cell>
          <cell r="F29">
            <v>0.77529499999999996</v>
          </cell>
          <cell r="G29">
            <v>1.8386100000000001</v>
          </cell>
          <cell r="Y29">
            <v>0.57637799999999995</v>
          </cell>
          <cell r="Z29">
            <v>1026.4100000000001</v>
          </cell>
        </row>
        <row r="30">
          <cell r="D30">
            <v>96.896799999999999</v>
          </cell>
          <cell r="E30">
            <v>0.128861</v>
          </cell>
          <cell r="F30">
            <v>0.77119000000000004</v>
          </cell>
          <cell r="G30">
            <v>1.86084</v>
          </cell>
          <cell r="Y30">
            <v>0.57652800000000004</v>
          </cell>
          <cell r="Z30">
            <v>1026.79</v>
          </cell>
        </row>
        <row r="31">
          <cell r="D31">
            <v>96.914699999999996</v>
          </cell>
          <cell r="E31">
            <v>0.142571</v>
          </cell>
          <cell r="F31">
            <v>0.76222199999999996</v>
          </cell>
          <cell r="G31">
            <v>1.8485100000000001</v>
          </cell>
          <cell r="Y31">
            <v>0.57630899999999996</v>
          </cell>
          <cell r="Z31">
            <v>1026.45</v>
          </cell>
        </row>
        <row r="32">
          <cell r="D32">
            <v>96.8964</v>
          </cell>
          <cell r="E32">
            <v>0.13733600000000001</v>
          </cell>
          <cell r="F32">
            <v>0.76710500000000004</v>
          </cell>
          <cell r="G32">
            <v>1.86077</v>
          </cell>
          <cell r="Y32">
            <v>0.57650000000000001</v>
          </cell>
          <cell r="Z32">
            <v>1026.71</v>
          </cell>
        </row>
        <row r="33">
          <cell r="D33">
            <v>96.939899999999994</v>
          </cell>
          <cell r="E33">
            <v>0.13366600000000001</v>
          </cell>
          <cell r="F33">
            <v>0.78089200000000003</v>
          </cell>
          <cell r="G33">
            <v>1.82325</v>
          </cell>
          <cell r="Y33">
            <v>0.57621699999999998</v>
          </cell>
          <cell r="Z33">
            <v>1025.98</v>
          </cell>
        </row>
        <row r="34">
          <cell r="D34">
            <v>96.947800000000001</v>
          </cell>
          <cell r="E34">
            <v>0.129522</v>
          </cell>
          <cell r="F34">
            <v>0.80316600000000005</v>
          </cell>
          <cell r="G34">
            <v>1.8078799999999999</v>
          </cell>
          <cell r="Y34">
            <v>0.57621199999999995</v>
          </cell>
          <cell r="Z34">
            <v>1025.48</v>
          </cell>
        </row>
        <row r="35">
          <cell r="D35">
            <v>96.9803</v>
          </cell>
          <cell r="E35">
            <v>0.13712199999999999</v>
          </cell>
          <cell r="F35">
            <v>0.82113899999999995</v>
          </cell>
          <cell r="G35">
            <v>1.75752</v>
          </cell>
          <cell r="Y35">
            <v>0.57607699999999995</v>
          </cell>
          <cell r="Z35">
            <v>1024.69</v>
          </cell>
        </row>
        <row r="36">
          <cell r="D36">
            <v>97.008700000000005</v>
          </cell>
          <cell r="E36">
            <v>0.14524799999999999</v>
          </cell>
          <cell r="F36">
            <v>0.812338</v>
          </cell>
          <cell r="G36">
            <v>1.73549</v>
          </cell>
          <cell r="Y36">
            <v>0.57580399999999998</v>
          </cell>
          <cell r="Z36">
            <v>1024.3499999999999</v>
          </cell>
        </row>
        <row r="37">
          <cell r="D37">
            <v>96.869299999999996</v>
          </cell>
          <cell r="E37">
            <v>0.14174999999999999</v>
          </cell>
          <cell r="F37">
            <v>0.82260200000000006</v>
          </cell>
          <cell r="G37">
            <v>1.85222</v>
          </cell>
          <cell r="Y37">
            <v>0.576685</v>
          </cell>
          <cell r="Z37">
            <v>1025.53</v>
          </cell>
        </row>
        <row r="38">
          <cell r="D38">
            <v>96.686899999999994</v>
          </cell>
          <cell r="E38">
            <v>0.13316600000000001</v>
          </cell>
          <cell r="F38">
            <v>0.84887800000000002</v>
          </cell>
          <cell r="G38">
            <v>2.0304899999999999</v>
          </cell>
          <cell r="Y38">
            <v>0.57759000000000005</v>
          </cell>
          <cell r="Z38">
            <v>1026.43</v>
          </cell>
        </row>
        <row r="39">
          <cell r="D39">
            <v>96.466899999999995</v>
          </cell>
          <cell r="E39">
            <v>0.145486</v>
          </cell>
          <cell r="F39">
            <v>0.86959500000000001</v>
          </cell>
          <cell r="G39">
            <v>2.2128999999999999</v>
          </cell>
          <cell r="Y39">
            <v>0.57882199999999995</v>
          </cell>
          <cell r="Z39">
            <v>1027.6400000000001</v>
          </cell>
        </row>
        <row r="40">
          <cell r="D40">
            <v>96.49</v>
          </cell>
          <cell r="E40">
            <v>0.15220400000000001</v>
          </cell>
          <cell r="F40">
            <v>0.870004</v>
          </cell>
          <cell r="G40">
            <v>2.1757300000000002</v>
          </cell>
          <cell r="Y40">
            <v>0.57878499999999999</v>
          </cell>
          <cell r="Z40">
            <v>1027.46</v>
          </cell>
        </row>
        <row r="41">
          <cell r="D41">
            <v>96.665599999999998</v>
          </cell>
          <cell r="E41">
            <v>0.148061</v>
          </cell>
          <cell r="F41">
            <v>0.85249299999999995</v>
          </cell>
          <cell r="G41">
            <v>2.0500799999999999</v>
          </cell>
          <cell r="Y41">
            <v>0.57758100000000001</v>
          </cell>
          <cell r="Z41">
            <v>1026.08</v>
          </cell>
        </row>
        <row r="42">
          <cell r="D42">
            <v>96.626599999999996</v>
          </cell>
          <cell r="E42">
            <v>0.14621700000000001</v>
          </cell>
          <cell r="F42">
            <v>0.83776499999999998</v>
          </cell>
          <cell r="G42">
            <v>2.0947800000000001</v>
          </cell>
          <cell r="Y42">
            <v>0.57777699999999999</v>
          </cell>
          <cell r="Z42">
            <v>1026.79</v>
          </cell>
        </row>
        <row r="43">
          <cell r="D43">
            <v>96.6708</v>
          </cell>
          <cell r="E43">
            <v>0.138875</v>
          </cell>
          <cell r="F43">
            <v>0.815716</v>
          </cell>
          <cell r="G43">
            <v>2.0740599999999998</v>
          </cell>
          <cell r="Y43">
            <v>0.577484</v>
          </cell>
          <cell r="Z43">
            <v>1027.01</v>
          </cell>
        </row>
        <row r="44">
          <cell r="D44">
            <v>96.840400000000002</v>
          </cell>
          <cell r="E44">
            <v>0.13331200000000001</v>
          </cell>
          <cell r="F44">
            <v>0.78173499999999996</v>
          </cell>
          <cell r="G44">
            <v>1.9487099999999999</v>
          </cell>
          <cell r="Y44">
            <v>0.57640499999999995</v>
          </cell>
          <cell r="Z44">
            <v>1026.27</v>
          </cell>
        </row>
        <row r="45">
          <cell r="D45">
            <v>96.770099999999999</v>
          </cell>
          <cell r="E45">
            <v>0.137851</v>
          </cell>
          <cell r="F45">
            <v>0.74421099999999996</v>
          </cell>
          <cell r="G45">
            <v>2.0244300000000002</v>
          </cell>
          <cell r="Y45">
            <v>0.57680600000000004</v>
          </cell>
          <cell r="Z45">
            <v>1027.77</v>
          </cell>
        </row>
        <row r="46">
          <cell r="D46">
            <v>96.990300000000005</v>
          </cell>
          <cell r="E46">
            <v>0.145284</v>
          </cell>
          <cell r="F46">
            <v>0.73235300000000003</v>
          </cell>
          <cell r="G46">
            <v>1.8205800000000001</v>
          </cell>
          <cell r="Y46">
            <v>0.57555900000000004</v>
          </cell>
          <cell r="Z46">
            <v>1025.99</v>
          </cell>
        </row>
        <row r="47">
          <cell r="D47">
            <v>96.979699999999994</v>
          </cell>
          <cell r="E47">
            <v>0.13805899999999999</v>
          </cell>
          <cell r="F47">
            <v>0.72566200000000003</v>
          </cell>
          <cell r="G47">
            <v>1.8307500000000001</v>
          </cell>
          <cell r="Y47">
            <v>0.57571000000000006</v>
          </cell>
          <cell r="Z47">
            <v>1026.51</v>
          </cell>
        </row>
        <row r="48">
          <cell r="D48">
            <v>96.986699999999999</v>
          </cell>
          <cell r="E48">
            <v>0.13184299999999999</v>
          </cell>
          <cell r="F48">
            <v>0.731487</v>
          </cell>
          <cell r="G48">
            <v>1.8267199999999999</v>
          </cell>
          <cell r="Y48">
            <v>0.57569300000000001</v>
          </cell>
          <cell r="Z48">
            <v>1026.44</v>
          </cell>
        </row>
        <row r="49">
          <cell r="D49">
            <v>96.975800000000007</v>
          </cell>
          <cell r="E49">
            <v>0.12681899999999999</v>
          </cell>
          <cell r="F49">
            <v>0.73434600000000005</v>
          </cell>
          <cell r="G49">
            <v>1.83795</v>
          </cell>
          <cell r="Y49">
            <v>0.57578099999999999</v>
          </cell>
          <cell r="Z49">
            <v>1026.5899999999999</v>
          </cell>
        </row>
        <row r="50">
          <cell r="D50">
            <v>96.973299999999995</v>
          </cell>
          <cell r="E50">
            <v>0.12998199999999999</v>
          </cell>
          <cell r="F50">
            <v>0.74699700000000002</v>
          </cell>
          <cell r="G50">
            <v>1.8264899999999999</v>
          </cell>
          <cell r="Y50">
            <v>0.57585699999999995</v>
          </cell>
          <cell r="Z50">
            <v>1026.33</v>
          </cell>
        </row>
        <row r="51">
          <cell r="D51">
            <v>96.991799999999998</v>
          </cell>
          <cell r="E51">
            <v>0.14773</v>
          </cell>
          <cell r="F51">
            <v>0.78824499999999997</v>
          </cell>
          <cell r="G51">
            <v>1.77972</v>
          </cell>
          <cell r="Y51">
            <v>0.575685</v>
          </cell>
          <cell r="Z51">
            <v>1024.73</v>
          </cell>
        </row>
        <row r="52">
          <cell r="D52">
            <v>97.023399999999995</v>
          </cell>
          <cell r="E52">
            <v>0.14208799999999999</v>
          </cell>
          <cell r="F52">
            <v>0.77775399999999995</v>
          </cell>
          <cell r="G52">
            <v>1.7648600000000001</v>
          </cell>
          <cell r="Y52">
            <v>0.57546600000000003</v>
          </cell>
          <cell r="Z52">
            <v>1024.75</v>
          </cell>
        </row>
        <row r="53">
          <cell r="D53">
            <v>97.023300000000006</v>
          </cell>
          <cell r="E53">
            <v>0.13678699999999999</v>
          </cell>
          <cell r="F53">
            <v>0.80655299999999996</v>
          </cell>
          <cell r="G53">
            <v>1.7453399999999999</v>
          </cell>
          <cell r="Y53">
            <v>0.57557000000000003</v>
          </cell>
          <cell r="Z53">
            <v>1024.27</v>
          </cell>
        </row>
        <row r="54">
          <cell r="D54">
            <v>97.051199999999994</v>
          </cell>
          <cell r="E54">
            <v>0.136905</v>
          </cell>
          <cell r="F54">
            <v>0.81015599999999999</v>
          </cell>
          <cell r="G54">
            <v>1.7173499999999999</v>
          </cell>
          <cell r="Y54">
            <v>0.57542199999999999</v>
          </cell>
          <cell r="Z54">
            <v>1023.94</v>
          </cell>
        </row>
        <row r="55">
          <cell r="D55">
            <v>96.943899999999999</v>
          </cell>
          <cell r="E55">
            <v>0.14571899999999999</v>
          </cell>
          <cell r="F55">
            <v>0.82323299999999999</v>
          </cell>
          <cell r="G55">
            <v>1.7927200000000001</v>
          </cell>
          <cell r="Y55">
            <v>0.57609600000000005</v>
          </cell>
          <cell r="Z55">
            <v>1024.52</v>
          </cell>
        </row>
        <row r="56">
          <cell r="D56">
            <v>96.854600000000005</v>
          </cell>
          <cell r="E56">
            <v>0.140431</v>
          </cell>
          <cell r="F56">
            <v>0.83815099999999998</v>
          </cell>
          <cell r="G56">
            <v>1.87191</v>
          </cell>
          <cell r="Y56">
            <v>0.57662899999999995</v>
          </cell>
          <cell r="Z56">
            <v>1025.07</v>
          </cell>
        </row>
        <row r="57">
          <cell r="D57">
            <v>96.863</v>
          </cell>
          <cell r="E57">
            <v>0.13658000000000001</v>
          </cell>
          <cell r="F57">
            <v>0.83284899999999995</v>
          </cell>
          <cell r="G57">
            <v>1.87782</v>
          </cell>
          <cell r="Y57">
            <v>0.57650800000000002</v>
          </cell>
          <cell r="Z57">
            <v>1025.08</v>
          </cell>
        </row>
        <row r="58">
          <cell r="D58">
            <v>96.6768</v>
          </cell>
          <cell r="E58">
            <v>0.13850899999999999</v>
          </cell>
          <cell r="F58">
            <v>0.83776399999999995</v>
          </cell>
          <cell r="G58">
            <v>2.0474199999999998</v>
          </cell>
          <cell r="Y58">
            <v>0.57752800000000004</v>
          </cell>
          <cell r="Z58">
            <v>1026.53</v>
          </cell>
        </row>
        <row r="59">
          <cell r="D59">
            <v>96.613399999999999</v>
          </cell>
          <cell r="E59">
            <v>0.13641900000000001</v>
          </cell>
          <cell r="F59">
            <v>0.83647099999999996</v>
          </cell>
          <cell r="G59">
            <v>2.1175999999999999</v>
          </cell>
          <cell r="Y59">
            <v>0.57778499999999999</v>
          </cell>
          <cell r="Z59">
            <v>1027</v>
          </cell>
        </row>
        <row r="60">
          <cell r="D60">
            <v>96.631600000000006</v>
          </cell>
          <cell r="E60">
            <v>0.13839499999999999</v>
          </cell>
          <cell r="F60">
            <v>0.84043599999999996</v>
          </cell>
          <cell r="G60">
            <v>2.0990600000000001</v>
          </cell>
          <cell r="Y60">
            <v>0.57765900000000003</v>
          </cell>
          <cell r="Z60">
            <v>1026.67</v>
          </cell>
        </row>
        <row r="61">
          <cell r="D61">
            <v>96.880700000000004</v>
          </cell>
          <cell r="E61">
            <v>0.15104400000000001</v>
          </cell>
          <cell r="F61">
            <v>0.73486099999999999</v>
          </cell>
          <cell r="G61">
            <v>1.98004</v>
          </cell>
          <cell r="Y61">
            <v>0.57562899999999995</v>
          </cell>
          <cell r="Z61">
            <v>1025.95</v>
          </cell>
        </row>
        <row r="62">
          <cell r="D62">
            <v>96.802899999999994</v>
          </cell>
          <cell r="E62">
            <v>0.12593399999999999</v>
          </cell>
          <cell r="F62">
            <v>0.84595799999999999</v>
          </cell>
          <cell r="G62">
            <v>1.94309</v>
          </cell>
          <cell r="Y62">
            <v>0.576766</v>
          </cell>
          <cell r="Z62">
            <v>1025.3399999999999</v>
          </cell>
        </row>
        <row r="63">
          <cell r="D63">
            <v>96.708399999999997</v>
          </cell>
          <cell r="E63">
            <v>0.12715699999999999</v>
          </cell>
          <cell r="F63">
            <v>0.86869300000000005</v>
          </cell>
          <cell r="G63">
            <v>2.0056099999999999</v>
          </cell>
          <cell r="Y63">
            <v>0.57741399999999998</v>
          </cell>
          <cell r="Z63">
            <v>1025.76</v>
          </cell>
        </row>
        <row r="64">
          <cell r="D64">
            <v>96.742900000000006</v>
          </cell>
          <cell r="E64">
            <v>0.12221</v>
          </cell>
          <cell r="F64">
            <v>0.83728800000000003</v>
          </cell>
          <cell r="G64">
            <v>2.00983</v>
          </cell>
          <cell r="Y64">
            <v>0.57707399999999998</v>
          </cell>
          <cell r="Z64">
            <v>1026.0999999999999</v>
          </cell>
        </row>
        <row r="65">
          <cell r="D65">
            <v>96.595100000000002</v>
          </cell>
          <cell r="E65">
            <v>0.11347</v>
          </cell>
          <cell r="F65">
            <v>0.78625100000000003</v>
          </cell>
          <cell r="G65">
            <v>2.1911800000000001</v>
          </cell>
          <cell r="Y65">
            <v>0.57777100000000003</v>
          </cell>
          <cell r="Z65">
            <v>1028.6300000000001</v>
          </cell>
        </row>
        <row r="66">
          <cell r="D66">
            <v>96.7684</v>
          </cell>
          <cell r="E66">
            <v>0.112206</v>
          </cell>
          <cell r="F66">
            <v>0.77105599999999996</v>
          </cell>
          <cell r="G66">
            <v>2.02793</v>
          </cell>
          <cell r="Y66">
            <v>0.57693000000000005</v>
          </cell>
          <cell r="Z66">
            <v>1027.71</v>
          </cell>
        </row>
        <row r="67">
          <cell r="D67">
            <v>96.802599999999998</v>
          </cell>
          <cell r="E67">
            <v>0.11906899999999999</v>
          </cell>
          <cell r="F67">
            <v>0.76547399999999999</v>
          </cell>
          <cell r="G67">
            <v>2.0015000000000001</v>
          </cell>
          <cell r="Y67">
            <v>0.57664099999999996</v>
          </cell>
          <cell r="Z67">
            <v>1027.29</v>
          </cell>
        </row>
        <row r="68">
          <cell r="D68">
            <v>96.788799999999995</v>
          </cell>
          <cell r="E68">
            <v>0.122736</v>
          </cell>
          <cell r="F68">
            <v>0.76926700000000003</v>
          </cell>
          <cell r="G68">
            <v>1.9961500000000001</v>
          </cell>
          <cell r="Y68">
            <v>0.57684400000000002</v>
          </cell>
          <cell r="Z68">
            <v>1027.45</v>
          </cell>
        </row>
        <row r="69">
          <cell r="D69">
            <v>96.740600000000001</v>
          </cell>
          <cell r="E69">
            <v>0.12384000000000001</v>
          </cell>
          <cell r="F69">
            <v>0.774899</v>
          </cell>
          <cell r="G69">
            <v>2.0444800000000001</v>
          </cell>
          <cell r="Y69">
            <v>0.57704599999999995</v>
          </cell>
          <cell r="Z69">
            <v>1027.6099999999999</v>
          </cell>
        </row>
        <row r="70">
          <cell r="D70">
            <v>96.807400000000001</v>
          </cell>
          <cell r="E70">
            <v>0.12929299999999999</v>
          </cell>
          <cell r="F70">
            <v>0.75373000000000001</v>
          </cell>
          <cell r="G70">
            <v>1.9986900000000001</v>
          </cell>
          <cell r="Y70">
            <v>0.57657499999999995</v>
          </cell>
          <cell r="Z70">
            <v>1027.31</v>
          </cell>
        </row>
        <row r="71">
          <cell r="D71">
            <v>96.848600000000005</v>
          </cell>
          <cell r="E71">
            <v>0.11960800000000001</v>
          </cell>
          <cell r="F71">
            <v>0.74068299999999998</v>
          </cell>
          <cell r="G71">
            <v>1.9735400000000001</v>
          </cell>
          <cell r="Y71">
            <v>0.57637000000000005</v>
          </cell>
          <cell r="Z71">
            <v>1027.48</v>
          </cell>
        </row>
        <row r="72">
          <cell r="D72">
            <v>96.88</v>
          </cell>
          <cell r="E72">
            <v>0.112169</v>
          </cell>
          <cell r="F72">
            <v>0.73842600000000003</v>
          </cell>
          <cell r="G72">
            <v>1.96397</v>
          </cell>
          <cell r="Y72">
            <v>0.57610099999999997</v>
          </cell>
          <cell r="Z72">
            <v>1027.24</v>
          </cell>
        </row>
        <row r="73">
          <cell r="D73">
            <v>96.9709</v>
          </cell>
          <cell r="E73">
            <v>0.12809300000000001</v>
          </cell>
          <cell r="F73">
            <v>0.67249599999999998</v>
          </cell>
          <cell r="G73">
            <v>1.96641</v>
          </cell>
          <cell r="Y73">
            <v>0.57500600000000002</v>
          </cell>
          <cell r="Z73">
            <v>1026.94</v>
          </cell>
        </row>
        <row r="74">
          <cell r="D74">
            <v>96.894000000000005</v>
          </cell>
          <cell r="E74">
            <v>0.15800700000000001</v>
          </cell>
          <cell r="F74">
            <v>0.66217700000000002</v>
          </cell>
          <cell r="G74">
            <v>2.0300199999999999</v>
          </cell>
          <cell r="Y74">
            <v>0.57520400000000005</v>
          </cell>
          <cell r="Z74">
            <v>1027.01</v>
          </cell>
        </row>
        <row r="75">
          <cell r="D75">
            <v>96.828100000000006</v>
          </cell>
          <cell r="E75">
            <v>0.158193</v>
          </cell>
          <cell r="F75">
            <v>0.76365899999999998</v>
          </cell>
          <cell r="G75">
            <v>1.9463299999999999</v>
          </cell>
          <cell r="Y75">
            <v>0.57638100000000003</v>
          </cell>
          <cell r="Z75">
            <v>1026.28</v>
          </cell>
        </row>
        <row r="76">
          <cell r="D76">
            <v>96.7607</v>
          </cell>
          <cell r="E76">
            <v>0.178066</v>
          </cell>
          <cell r="F76">
            <v>0.839584</v>
          </cell>
          <cell r="G76">
            <v>1.91791</v>
          </cell>
          <cell r="Y76">
            <v>0.57708199999999998</v>
          </cell>
          <cell r="Z76">
            <v>1025.1199999999999</v>
          </cell>
        </row>
        <row r="77">
          <cell r="D77">
            <v>96.460099999999997</v>
          </cell>
          <cell r="E77">
            <v>0.26178099999999999</v>
          </cell>
          <cell r="F77">
            <v>0.82961099999999999</v>
          </cell>
          <cell r="G77">
            <v>2.1149</v>
          </cell>
          <cell r="Y77">
            <v>0.57860800000000001</v>
          </cell>
          <cell r="Z77">
            <v>1026.3800000000001</v>
          </cell>
        </row>
        <row r="78">
          <cell r="D78">
            <v>96.509299999999996</v>
          </cell>
          <cell r="E78">
            <v>0.267453</v>
          </cell>
          <cell r="F78">
            <v>0.79741700000000004</v>
          </cell>
          <cell r="G78">
            <v>2.0854400000000002</v>
          </cell>
          <cell r="Y78">
            <v>0.57831500000000002</v>
          </cell>
          <cell r="Z78">
            <v>1026.6300000000001</v>
          </cell>
        </row>
        <row r="79">
          <cell r="D79">
            <v>96.752700000000004</v>
          </cell>
          <cell r="E79">
            <v>0.23067599999999999</v>
          </cell>
          <cell r="F79">
            <v>0.78088999999999997</v>
          </cell>
          <cell r="G79">
            <v>1.91892</v>
          </cell>
          <cell r="Y79">
            <v>0.57692699999999997</v>
          </cell>
          <cell r="Z79">
            <v>1025.49</v>
          </cell>
        </row>
        <row r="80">
          <cell r="D80">
            <v>96.979100000000003</v>
          </cell>
          <cell r="E80">
            <v>0.173123</v>
          </cell>
          <cell r="F80">
            <v>0.81034399999999995</v>
          </cell>
          <cell r="G80">
            <v>1.75108</v>
          </cell>
          <cell r="Y80">
            <v>0.575766</v>
          </cell>
          <cell r="Z80">
            <v>1023.88</v>
          </cell>
        </row>
        <row r="81">
          <cell r="D81">
            <v>97.064400000000006</v>
          </cell>
          <cell r="E81">
            <v>0.14863799999999999</v>
          </cell>
          <cell r="F81">
            <v>0.81791800000000003</v>
          </cell>
          <cell r="G81">
            <v>1.6775800000000001</v>
          </cell>
          <cell r="Y81">
            <v>0.57545500000000005</v>
          </cell>
          <cell r="Z81">
            <v>1023.6</v>
          </cell>
        </row>
        <row r="82">
          <cell r="D82">
            <v>97.046199999999999</v>
          </cell>
          <cell r="E82">
            <v>0.15145700000000001</v>
          </cell>
          <cell r="F82">
            <v>0.83865400000000001</v>
          </cell>
          <cell r="G82">
            <v>1.6844300000000001</v>
          </cell>
          <cell r="Y82">
            <v>0.57551399999999997</v>
          </cell>
          <cell r="Z82">
            <v>1023.13</v>
          </cell>
        </row>
        <row r="83">
          <cell r="D83">
            <v>97.035799999999995</v>
          </cell>
          <cell r="E83">
            <v>0.17180799999999999</v>
          </cell>
          <cell r="F83">
            <v>0.82581899999999997</v>
          </cell>
          <cell r="G83">
            <v>1.6961200000000001</v>
          </cell>
          <cell r="Y83">
            <v>0.57540000000000002</v>
          </cell>
          <cell r="Z83">
            <v>1022.94</v>
          </cell>
        </row>
        <row r="84">
          <cell r="D84">
            <v>96.962699999999998</v>
          </cell>
          <cell r="E84">
            <v>0.20315900000000001</v>
          </cell>
          <cell r="F84">
            <v>0.81183000000000005</v>
          </cell>
          <cell r="G84">
            <v>1.7418800000000001</v>
          </cell>
          <cell r="Y84">
            <v>0.575735</v>
          </cell>
          <cell r="Z84">
            <v>1023.29</v>
          </cell>
        </row>
        <row r="85">
          <cell r="D85">
            <v>96.908100000000005</v>
          </cell>
          <cell r="E85">
            <v>0.23186100000000001</v>
          </cell>
          <cell r="F85">
            <v>0.80773200000000001</v>
          </cell>
          <cell r="G85">
            <v>1.77599</v>
          </cell>
          <cell r="Y85">
            <v>0.575909</v>
          </cell>
          <cell r="Z85">
            <v>1023.19</v>
          </cell>
        </row>
        <row r="86">
          <cell r="D86">
            <v>96.7941</v>
          </cell>
          <cell r="E86">
            <v>0.23244999999999999</v>
          </cell>
          <cell r="F86">
            <v>0.82457100000000005</v>
          </cell>
          <cell r="G86">
            <v>1.86198</v>
          </cell>
          <cell r="Y86">
            <v>0.57666899999999999</v>
          </cell>
          <cell r="Z86">
            <v>1023.95</v>
          </cell>
        </row>
        <row r="87">
          <cell r="D87">
            <v>96.859899999999996</v>
          </cell>
          <cell r="E87">
            <v>0.23585</v>
          </cell>
          <cell r="F87">
            <v>0.80719600000000002</v>
          </cell>
          <cell r="G87">
            <v>1.8057700000000001</v>
          </cell>
          <cell r="Y87">
            <v>0.57628100000000004</v>
          </cell>
          <cell r="Z87">
            <v>1023.72</v>
          </cell>
        </row>
        <row r="88">
          <cell r="D88">
            <v>96.798400000000001</v>
          </cell>
          <cell r="E88">
            <v>0.220753</v>
          </cell>
          <cell r="F88">
            <v>0.81892399999999999</v>
          </cell>
          <cell r="G88">
            <v>1.8593999999999999</v>
          </cell>
          <cell r="Y88">
            <v>0.57674599999999998</v>
          </cell>
          <cell r="Z88">
            <v>1024.4100000000001</v>
          </cell>
        </row>
        <row r="89">
          <cell r="D89">
            <v>96.889899999999997</v>
          </cell>
          <cell r="E89">
            <v>0.21903400000000001</v>
          </cell>
          <cell r="F89">
            <v>0.79100599999999999</v>
          </cell>
          <cell r="G89">
            <v>1.8077799999999999</v>
          </cell>
          <cell r="Y89">
            <v>0.57607900000000001</v>
          </cell>
          <cell r="Z89">
            <v>1024.0899999999999</v>
          </cell>
        </row>
        <row r="90">
          <cell r="D90">
            <v>96.795500000000004</v>
          </cell>
          <cell r="E90">
            <v>0.25448500000000002</v>
          </cell>
          <cell r="F90">
            <v>0.78220699999999999</v>
          </cell>
          <cell r="G90">
            <v>1.87385</v>
          </cell>
          <cell r="Y90">
            <v>0.57644600000000001</v>
          </cell>
          <cell r="Z90">
            <v>1024.31</v>
          </cell>
        </row>
        <row r="91">
          <cell r="D91">
            <v>96.886300000000006</v>
          </cell>
          <cell r="E91">
            <v>0.290574</v>
          </cell>
          <cell r="F91">
            <v>0.68508000000000002</v>
          </cell>
          <cell r="G91">
            <v>1.8536900000000001</v>
          </cell>
          <cell r="Y91">
            <v>0.57545400000000002</v>
          </cell>
          <cell r="Z91">
            <v>1024.6099999999999</v>
          </cell>
        </row>
        <row r="92">
          <cell r="D92">
            <v>96.853899999999996</v>
          </cell>
          <cell r="E92">
            <v>0.22899900000000001</v>
          </cell>
          <cell r="F92">
            <v>0.76133499999999998</v>
          </cell>
          <cell r="G92">
            <v>1.84046</v>
          </cell>
          <cell r="Y92">
            <v>0.57628299999999999</v>
          </cell>
          <cell r="Z92">
            <v>1025</v>
          </cell>
        </row>
        <row r="93">
          <cell r="D93">
            <v>96.937200000000004</v>
          </cell>
          <cell r="E93">
            <v>0.20347999999999999</v>
          </cell>
          <cell r="F93">
            <v>0.73202100000000003</v>
          </cell>
          <cell r="G93">
            <v>1.8017700000000001</v>
          </cell>
          <cell r="Y93">
            <v>0.57584599999999997</v>
          </cell>
          <cell r="Z93">
            <v>1025.47</v>
          </cell>
        </row>
        <row r="94">
          <cell r="D94">
            <v>96.922200000000004</v>
          </cell>
          <cell r="E94">
            <v>0.19797600000000001</v>
          </cell>
          <cell r="F94">
            <v>0.72725499999999998</v>
          </cell>
          <cell r="G94">
            <v>1.82138</v>
          </cell>
          <cell r="Y94">
            <v>0.57596099999999995</v>
          </cell>
          <cell r="Z94">
            <v>1025.8699999999999</v>
          </cell>
        </row>
        <row r="95">
          <cell r="D95">
            <v>96.829899999999995</v>
          </cell>
          <cell r="E95">
            <v>0.216054</v>
          </cell>
          <cell r="F95">
            <v>0.73034100000000002</v>
          </cell>
          <cell r="G95">
            <v>1.8886000000000001</v>
          </cell>
          <cell r="Y95">
            <v>0.57644099999999998</v>
          </cell>
          <cell r="Z95">
            <v>1026.24</v>
          </cell>
        </row>
        <row r="96">
          <cell r="D96">
            <v>96.9041</v>
          </cell>
          <cell r="E96">
            <v>0.19292899999999999</v>
          </cell>
          <cell r="F96">
            <v>0.72181200000000001</v>
          </cell>
          <cell r="G96">
            <v>1.8488199999999999</v>
          </cell>
          <cell r="Y96">
            <v>0.57606299999999999</v>
          </cell>
          <cell r="Z96">
            <v>1026.25</v>
          </cell>
        </row>
        <row r="97">
          <cell r="D97">
            <v>97.013000000000005</v>
          </cell>
          <cell r="E97">
            <v>0.169407</v>
          </cell>
          <cell r="F97">
            <v>0.72639799999999999</v>
          </cell>
          <cell r="G97">
            <v>1.7739100000000001</v>
          </cell>
          <cell r="Y97">
            <v>0.57547099999999995</v>
          </cell>
          <cell r="Z97">
            <v>1025.5899999999999</v>
          </cell>
        </row>
        <row r="98">
          <cell r="D98">
            <v>96.936199999999999</v>
          </cell>
          <cell r="E98">
            <v>0.17752200000000001</v>
          </cell>
          <cell r="F98">
            <v>0.75756500000000004</v>
          </cell>
          <cell r="G98">
            <v>1.80579</v>
          </cell>
          <cell r="Y98">
            <v>0.57599199999999995</v>
          </cell>
          <cell r="Z98">
            <v>1025.49</v>
          </cell>
        </row>
        <row r="99">
          <cell r="D99">
            <v>96.695599999999999</v>
          </cell>
          <cell r="E99">
            <v>0.184003</v>
          </cell>
          <cell r="F99">
            <v>0.80984999999999996</v>
          </cell>
          <cell r="G99">
            <v>1.9351799999999999</v>
          </cell>
          <cell r="Y99">
            <v>0.57774400000000004</v>
          </cell>
          <cell r="Z99">
            <v>1026.79</v>
          </cell>
        </row>
        <row r="100">
          <cell r="D100">
            <v>96.738900000000001</v>
          </cell>
          <cell r="E100">
            <v>0.180697</v>
          </cell>
          <cell r="F100">
            <v>0.80801100000000003</v>
          </cell>
          <cell r="G100">
            <v>1.9051100000000001</v>
          </cell>
          <cell r="Y100">
            <v>0.57745199999999997</v>
          </cell>
          <cell r="Z100">
            <v>1026.45</v>
          </cell>
        </row>
        <row r="101">
          <cell r="D101">
            <v>96.762100000000004</v>
          </cell>
          <cell r="E101">
            <v>0.17430300000000001</v>
          </cell>
          <cell r="F101">
            <v>0.81070600000000004</v>
          </cell>
          <cell r="G101">
            <v>1.885</v>
          </cell>
          <cell r="Y101">
            <v>0.57736500000000002</v>
          </cell>
          <cell r="Z101">
            <v>1026.3499999999999</v>
          </cell>
        </row>
        <row r="102">
          <cell r="D102">
            <v>96.756200000000007</v>
          </cell>
          <cell r="E102">
            <v>0.18373400000000001</v>
          </cell>
          <cell r="F102">
            <v>0.81011</v>
          </cell>
          <cell r="G102">
            <v>1.87782</v>
          </cell>
          <cell r="Y102">
            <v>0.57745800000000003</v>
          </cell>
          <cell r="Z102">
            <v>1026.3499999999999</v>
          </cell>
        </row>
        <row r="103">
          <cell r="D103">
            <v>96.820499999999996</v>
          </cell>
          <cell r="E103">
            <v>0.18248700000000001</v>
          </cell>
          <cell r="F103">
            <v>0.798929</v>
          </cell>
          <cell r="G103">
            <v>1.8449599999999999</v>
          </cell>
          <cell r="Y103">
            <v>0.57692200000000005</v>
          </cell>
          <cell r="Z103">
            <v>1025.82</v>
          </cell>
        </row>
        <row r="104">
          <cell r="D104">
            <v>96.827699999999993</v>
          </cell>
          <cell r="E104">
            <v>0.18543999999999999</v>
          </cell>
          <cell r="F104">
            <v>0.79933299999999996</v>
          </cell>
          <cell r="G104">
            <v>1.83436</v>
          </cell>
          <cell r="Y104">
            <v>0.57688600000000001</v>
          </cell>
          <cell r="Z104">
            <v>1025.7</v>
          </cell>
        </row>
        <row r="105">
          <cell r="D105">
            <v>96.814599999999999</v>
          </cell>
          <cell r="E105">
            <v>0.17693400000000001</v>
          </cell>
          <cell r="F105">
            <v>0.80462400000000001</v>
          </cell>
          <cell r="G105">
            <v>1.8456900000000001</v>
          </cell>
          <cell r="Y105">
            <v>0.57700700000000005</v>
          </cell>
          <cell r="Z105">
            <v>1025.9000000000001</v>
          </cell>
        </row>
        <row r="106">
          <cell r="D106">
            <v>96.830200000000005</v>
          </cell>
          <cell r="E106">
            <v>0.18501699999999999</v>
          </cell>
          <cell r="F106">
            <v>0.80364000000000002</v>
          </cell>
          <cell r="G106">
            <v>1.8323400000000001</v>
          </cell>
          <cell r="Y106">
            <v>0.57684299999999999</v>
          </cell>
          <cell r="Z106">
            <v>1025.53</v>
          </cell>
        </row>
        <row r="107">
          <cell r="D107">
            <v>96.795400000000001</v>
          </cell>
          <cell r="E107">
            <v>0.19930500000000001</v>
          </cell>
          <cell r="F107">
            <v>0.80029799999999995</v>
          </cell>
          <cell r="G107">
            <v>1.8557399999999999</v>
          </cell>
          <cell r="Y107">
            <v>0.57698400000000005</v>
          </cell>
          <cell r="Z107">
            <v>1025.5999999999999</v>
          </cell>
        </row>
        <row r="108">
          <cell r="D108">
            <v>96.700999999999993</v>
          </cell>
          <cell r="E108">
            <v>0.21360699999999999</v>
          </cell>
          <cell r="F108">
            <v>0.825484</v>
          </cell>
          <cell r="G108">
            <v>1.90411</v>
          </cell>
          <cell r="Y108">
            <v>0.57758799999999999</v>
          </cell>
          <cell r="Z108">
            <v>1025.67</v>
          </cell>
        </row>
        <row r="109">
          <cell r="D109">
            <v>96.661799999999999</v>
          </cell>
          <cell r="E109">
            <v>0.22137100000000001</v>
          </cell>
          <cell r="F109">
            <v>0.83083899999999999</v>
          </cell>
          <cell r="G109">
            <v>1.9252</v>
          </cell>
          <cell r="Y109">
            <v>0.57786000000000004</v>
          </cell>
          <cell r="Z109">
            <v>1025.83</v>
          </cell>
        </row>
        <row r="110">
          <cell r="D110">
            <v>96.718400000000003</v>
          </cell>
          <cell r="E110">
            <v>0.212424</v>
          </cell>
          <cell r="F110">
            <v>0.84735499999999997</v>
          </cell>
          <cell r="G110">
            <v>1.89242</v>
          </cell>
          <cell r="Y110">
            <v>0.57746699999999995</v>
          </cell>
          <cell r="Z110">
            <v>1024.95</v>
          </cell>
        </row>
        <row r="111">
          <cell r="D111">
            <v>96.867800000000003</v>
          </cell>
          <cell r="E111">
            <v>0.20502699999999999</v>
          </cell>
          <cell r="F111">
            <v>0.83098099999999997</v>
          </cell>
          <cell r="G111">
            <v>1.78172</v>
          </cell>
          <cell r="Y111">
            <v>0.57659499999999997</v>
          </cell>
          <cell r="Z111">
            <v>1024.1199999999999</v>
          </cell>
        </row>
        <row r="112">
          <cell r="D112">
            <v>96.885999999999996</v>
          </cell>
          <cell r="E112">
            <v>0.171377</v>
          </cell>
          <cell r="F112">
            <v>0.81403000000000003</v>
          </cell>
          <cell r="G112">
            <v>1.8083199999999999</v>
          </cell>
          <cell r="Y112">
            <v>0.57652499999999995</v>
          </cell>
          <cell r="Z112">
            <v>1025</v>
          </cell>
        </row>
        <row r="113">
          <cell r="D113">
            <v>96.767300000000006</v>
          </cell>
          <cell r="E113">
            <v>0.132216</v>
          </cell>
          <cell r="F113">
            <v>0.85921999999999998</v>
          </cell>
          <cell r="G113">
            <v>1.9503699999999999</v>
          </cell>
          <cell r="Y113">
            <v>0.57716800000000001</v>
          </cell>
          <cell r="Z113">
            <v>1025.52</v>
          </cell>
        </row>
        <row r="114">
          <cell r="D114">
            <v>96.757099999999994</v>
          </cell>
          <cell r="E114">
            <v>0.133327</v>
          </cell>
          <cell r="F114">
            <v>0.86110699999999996</v>
          </cell>
          <cell r="G114">
            <v>1.96652</v>
          </cell>
          <cell r="Y114">
            <v>0.57717300000000005</v>
          </cell>
          <cell r="Z114">
            <v>1025.47</v>
          </cell>
        </row>
        <row r="115">
          <cell r="D115">
            <v>96.794799999999995</v>
          </cell>
          <cell r="E115">
            <v>0.12925200000000001</v>
          </cell>
          <cell r="F115">
            <v>0.83991899999999997</v>
          </cell>
          <cell r="G115">
            <v>1.9588000000000001</v>
          </cell>
          <cell r="Y115">
            <v>0.57685799999999998</v>
          </cell>
          <cell r="Z115">
            <v>1025.58</v>
          </cell>
        </row>
        <row r="116">
          <cell r="D116">
            <v>96.789900000000003</v>
          </cell>
          <cell r="E116">
            <v>0.123936</v>
          </cell>
          <cell r="F116">
            <v>0.84134600000000004</v>
          </cell>
          <cell r="G116">
            <v>1.9717800000000001</v>
          </cell>
          <cell r="Y116">
            <v>0.57684400000000002</v>
          </cell>
          <cell r="Z116">
            <v>1025.6099999999999</v>
          </cell>
        </row>
        <row r="117">
          <cell r="D117">
            <v>96.806899999999999</v>
          </cell>
          <cell r="E117">
            <v>0.12595799999999999</v>
          </cell>
          <cell r="F117">
            <v>0.84068699999999996</v>
          </cell>
          <cell r="G117">
            <v>1.9494100000000001</v>
          </cell>
          <cell r="Y117">
            <v>0.576789</v>
          </cell>
          <cell r="Z117">
            <v>1025.5</v>
          </cell>
        </row>
        <row r="118">
          <cell r="D118">
            <v>96.8172</v>
          </cell>
          <cell r="E118">
            <v>0.12997500000000001</v>
          </cell>
          <cell r="F118">
            <v>0.81521600000000005</v>
          </cell>
          <cell r="G118">
            <v>1.96492</v>
          </cell>
          <cell r="Y118">
            <v>0.57657099999999994</v>
          </cell>
          <cell r="Z118">
            <v>1025.74</v>
          </cell>
        </row>
        <row r="119">
          <cell r="D119">
            <v>96.755700000000004</v>
          </cell>
          <cell r="E119">
            <v>0.14924899999999999</v>
          </cell>
          <cell r="F119">
            <v>0.81521399999999999</v>
          </cell>
          <cell r="G119">
            <v>2.0018400000000001</v>
          </cell>
          <cell r="Y119">
            <v>0.57689599999999996</v>
          </cell>
          <cell r="Z119">
            <v>1025.93</v>
          </cell>
        </row>
        <row r="120">
          <cell r="D120">
            <v>96.654200000000003</v>
          </cell>
          <cell r="E120">
            <v>0.170818</v>
          </cell>
          <cell r="F120">
            <v>0.80236399999999997</v>
          </cell>
          <cell r="G120">
            <v>2.0777100000000002</v>
          </cell>
          <cell r="Y120">
            <v>0.57746299999999995</v>
          </cell>
          <cell r="Z120">
            <v>1026.79</v>
          </cell>
        </row>
        <row r="121">
          <cell r="D121">
            <v>96.6648</v>
          </cell>
          <cell r="E121">
            <v>0.18587300000000001</v>
          </cell>
          <cell r="F121">
            <v>0.79118200000000005</v>
          </cell>
          <cell r="G121">
            <v>2.05437</v>
          </cell>
          <cell r="Y121">
            <v>0.57740400000000003</v>
          </cell>
          <cell r="Z121">
            <v>1026.72</v>
          </cell>
        </row>
        <row r="122">
          <cell r="D122">
            <v>96.958299999999994</v>
          </cell>
          <cell r="E122">
            <v>0.20510200000000001</v>
          </cell>
          <cell r="F122">
            <v>0.73653800000000003</v>
          </cell>
          <cell r="G122">
            <v>1.7856799999999999</v>
          </cell>
          <cell r="Y122">
            <v>0.57575100000000001</v>
          </cell>
          <cell r="Z122">
            <v>1025.18</v>
          </cell>
        </row>
        <row r="123">
          <cell r="D123">
            <v>96.990200000000002</v>
          </cell>
          <cell r="E123">
            <v>0.201323</v>
          </cell>
          <cell r="F123">
            <v>0.74201799999999996</v>
          </cell>
          <cell r="G123">
            <v>1.76295</v>
          </cell>
          <cell r="Y123">
            <v>0.57549700000000004</v>
          </cell>
          <cell r="Z123">
            <v>1024.71</v>
          </cell>
        </row>
        <row r="124">
          <cell r="D124">
            <v>97.018100000000004</v>
          </cell>
          <cell r="E124">
            <v>0.19383800000000001</v>
          </cell>
          <cell r="F124">
            <v>0.73970000000000002</v>
          </cell>
          <cell r="G124">
            <v>1.7421800000000001</v>
          </cell>
          <cell r="Y124">
            <v>0.57537300000000002</v>
          </cell>
          <cell r="Z124">
            <v>1024.7</v>
          </cell>
        </row>
        <row r="125">
          <cell r="D125">
            <v>96.836100000000002</v>
          </cell>
          <cell r="E125">
            <v>0.19339400000000001</v>
          </cell>
          <cell r="F125">
            <v>0.77578800000000003</v>
          </cell>
          <cell r="G125">
            <v>1.8890499999999999</v>
          </cell>
          <cell r="Y125">
            <v>0.57648699999999997</v>
          </cell>
          <cell r="Z125">
            <v>1025.54</v>
          </cell>
        </row>
        <row r="126">
          <cell r="D126">
            <v>96.891900000000007</v>
          </cell>
          <cell r="E126">
            <v>0.19576099999999999</v>
          </cell>
          <cell r="F126">
            <v>0.78208900000000003</v>
          </cell>
          <cell r="G126">
            <v>1.84832</v>
          </cell>
          <cell r="Y126">
            <v>0.57606100000000005</v>
          </cell>
          <cell r="Z126">
            <v>1024.68</v>
          </cell>
        </row>
        <row r="127">
          <cell r="D127">
            <v>96.902299999999997</v>
          </cell>
          <cell r="E127">
            <v>0.17033899999999999</v>
          </cell>
          <cell r="F127">
            <v>0.78664800000000001</v>
          </cell>
          <cell r="G127">
            <v>1.8499399999999999</v>
          </cell>
          <cell r="Y127">
            <v>0.57612699999999994</v>
          </cell>
          <cell r="Z127">
            <v>1025.0899999999999</v>
          </cell>
        </row>
        <row r="128">
          <cell r="D128">
            <v>96.797499999999999</v>
          </cell>
          <cell r="E128">
            <v>0.19162699999999999</v>
          </cell>
          <cell r="F128">
            <v>0.78241400000000005</v>
          </cell>
          <cell r="G128">
            <v>1.9192499999999999</v>
          </cell>
          <cell r="Y128">
            <v>0.57674800000000004</v>
          </cell>
          <cell r="Z128">
            <v>1025.81</v>
          </cell>
        </row>
        <row r="129">
          <cell r="D129">
            <v>96.8964</v>
          </cell>
          <cell r="E129">
            <v>0.20231399999999999</v>
          </cell>
          <cell r="F129">
            <v>0.77495499999999995</v>
          </cell>
          <cell r="G129">
            <v>1.8215399999999999</v>
          </cell>
          <cell r="Y129">
            <v>0.57617300000000005</v>
          </cell>
          <cell r="Z129">
            <v>1024.92</v>
          </cell>
        </row>
        <row r="130">
          <cell r="D130">
            <v>96.837999999999994</v>
          </cell>
          <cell r="E130">
            <v>0.20586299999999999</v>
          </cell>
          <cell r="F130">
            <v>0.78955200000000003</v>
          </cell>
          <cell r="G130">
            <v>1.86398</v>
          </cell>
          <cell r="Y130">
            <v>0.57653399999999999</v>
          </cell>
          <cell r="Z130">
            <v>1025.06</v>
          </cell>
        </row>
        <row r="131">
          <cell r="D131">
            <v>96.597999999999999</v>
          </cell>
          <cell r="E131">
            <v>0.197517</v>
          </cell>
          <cell r="F131">
            <v>0.83595799999999998</v>
          </cell>
          <cell r="G131">
            <v>2.08378</v>
          </cell>
          <cell r="Y131">
            <v>0.57777999999999996</v>
          </cell>
          <cell r="Z131">
            <v>1025.99</v>
          </cell>
        </row>
        <row r="132">
          <cell r="D132">
            <v>95.940899999999999</v>
          </cell>
          <cell r="E132">
            <v>0.18278700000000001</v>
          </cell>
          <cell r="F132">
            <v>0.97370199999999996</v>
          </cell>
          <cell r="G132">
            <v>2.6152700000000002</v>
          </cell>
          <cell r="Y132">
            <v>0.58181499999999997</v>
          </cell>
          <cell r="Z132">
            <v>1029.0899999999999</v>
          </cell>
        </row>
        <row r="133">
          <cell r="D133">
            <v>95.904700000000005</v>
          </cell>
          <cell r="E133">
            <v>0.19685800000000001</v>
          </cell>
          <cell r="F133">
            <v>0.97556799999999999</v>
          </cell>
          <cell r="G133">
            <v>2.6234199999999999</v>
          </cell>
          <cell r="Y133">
            <v>0.58212200000000003</v>
          </cell>
          <cell r="Z133">
            <v>1029.29</v>
          </cell>
        </row>
        <row r="134">
          <cell r="D134">
            <v>95.854299999999995</v>
          </cell>
          <cell r="E134">
            <v>0.21671699999999999</v>
          </cell>
          <cell r="F134">
            <v>0.97820600000000002</v>
          </cell>
          <cell r="G134">
            <v>2.6535099999999998</v>
          </cell>
          <cell r="Y134">
            <v>0.58235000000000003</v>
          </cell>
          <cell r="Z134">
            <v>1029.25</v>
          </cell>
        </row>
        <row r="135">
          <cell r="D135">
            <v>95.761300000000006</v>
          </cell>
          <cell r="E135">
            <v>0.21953900000000001</v>
          </cell>
          <cell r="F135">
            <v>1.0045900000000001</v>
          </cell>
          <cell r="G135">
            <v>2.7248600000000001</v>
          </cell>
          <cell r="Y135">
            <v>0.58288600000000002</v>
          </cell>
          <cell r="Z135">
            <v>1029.3800000000001</v>
          </cell>
        </row>
        <row r="136">
          <cell r="D136">
            <v>95.764899999999997</v>
          </cell>
          <cell r="E136">
            <v>0.19484399999999999</v>
          </cell>
          <cell r="F136">
            <v>1.0085900000000001</v>
          </cell>
          <cell r="G136">
            <v>2.7454499999999999</v>
          </cell>
          <cell r="Y136">
            <v>0.58287999999999995</v>
          </cell>
          <cell r="Z136">
            <v>1029.68</v>
          </cell>
        </row>
        <row r="137">
          <cell r="D137">
            <v>95.443700000000007</v>
          </cell>
          <cell r="E137">
            <v>0.209513</v>
          </cell>
          <cell r="F137">
            <v>0.98360800000000004</v>
          </cell>
          <cell r="G137">
            <v>3.0201899999999999</v>
          </cell>
          <cell r="Y137">
            <v>0.58466700000000005</v>
          </cell>
          <cell r="Z137">
            <v>1032.8699999999999</v>
          </cell>
        </row>
        <row r="138">
          <cell r="D138">
            <v>91.183800000000005</v>
          </cell>
          <cell r="E138">
            <v>0.199098</v>
          </cell>
          <cell r="F138">
            <v>0.92538600000000004</v>
          </cell>
          <cell r="G138">
            <v>6.4201199999999998</v>
          </cell>
          <cell r="Y138">
            <v>0.61087000000000002</v>
          </cell>
          <cell r="Z138">
            <v>1075.5999999999999</v>
          </cell>
        </row>
        <row r="139">
          <cell r="D139">
            <v>90.580500000000001</v>
          </cell>
          <cell r="E139">
            <v>0.20766799999999999</v>
          </cell>
          <cell r="F139">
            <v>0.91358499999999998</v>
          </cell>
          <cell r="G139">
            <v>6.2466699999999999</v>
          </cell>
          <cell r="Y139">
            <v>0.619564</v>
          </cell>
          <cell r="Z139">
            <v>1089.26</v>
          </cell>
        </row>
        <row r="140">
          <cell r="D140">
            <v>89.486800000000002</v>
          </cell>
          <cell r="E140">
            <v>0.21238699999999999</v>
          </cell>
          <cell r="F140">
            <v>0.84494499999999995</v>
          </cell>
          <cell r="G140">
            <v>6.4386799999999997</v>
          </cell>
          <cell r="Y140">
            <v>0.63105</v>
          </cell>
          <cell r="Z140">
            <v>1108.81</v>
          </cell>
        </row>
        <row r="141">
          <cell r="D141">
            <v>89.808199999999999</v>
          </cell>
          <cell r="E141">
            <v>0.20966499999999999</v>
          </cell>
          <cell r="F141">
            <v>0.82319500000000001</v>
          </cell>
          <cell r="G141">
            <v>6.0237600000000002</v>
          </cell>
          <cell r="Y141">
            <v>0.63153599999999999</v>
          </cell>
          <cell r="Z141">
            <v>1110.0999999999999</v>
          </cell>
        </row>
        <row r="142">
          <cell r="D142">
            <v>90.194000000000003</v>
          </cell>
          <cell r="E142">
            <v>0.209754</v>
          </cell>
          <cell r="F142">
            <v>0.82427799999999996</v>
          </cell>
          <cell r="G142">
            <v>5.7904299999999997</v>
          </cell>
          <cell r="Y142">
            <v>0.62978000000000001</v>
          </cell>
          <cell r="Z142">
            <v>1107.3</v>
          </cell>
        </row>
        <row r="143">
          <cell r="D143">
            <v>91.287099999999995</v>
          </cell>
          <cell r="E143">
            <v>0.262625</v>
          </cell>
          <cell r="F143">
            <v>0.76775700000000002</v>
          </cell>
          <cell r="G143">
            <v>4.8074199999999996</v>
          </cell>
          <cell r="Y143">
            <v>0.62362499999999998</v>
          </cell>
          <cell r="Z143">
            <v>1098.17</v>
          </cell>
        </row>
        <row r="144">
          <cell r="D144">
            <v>91.665300000000002</v>
          </cell>
          <cell r="E144">
            <v>0.26213199999999998</v>
          </cell>
          <cell r="F144">
            <v>0.78642699999999999</v>
          </cell>
          <cell r="G144">
            <v>4.5283699999999998</v>
          </cell>
          <cell r="Y144">
            <v>0.62136800000000003</v>
          </cell>
          <cell r="Z144">
            <v>1094.17</v>
          </cell>
        </row>
        <row r="145">
          <cell r="D145">
            <v>91.536900000000003</v>
          </cell>
          <cell r="E145">
            <v>0.210898</v>
          </cell>
          <cell r="F145">
            <v>0.90666199999999997</v>
          </cell>
          <cell r="G145">
            <v>4.4226000000000001</v>
          </cell>
          <cell r="Y145">
            <v>0.62394400000000005</v>
          </cell>
          <cell r="Z145">
            <v>1095.98</v>
          </cell>
        </row>
        <row r="146">
          <cell r="D146">
            <v>91.298199999999994</v>
          </cell>
          <cell r="E146">
            <v>0.20668500000000001</v>
          </cell>
          <cell r="F146">
            <v>0.95156600000000002</v>
          </cell>
          <cell r="G146">
            <v>4.5544500000000001</v>
          </cell>
          <cell r="Y146">
            <v>0.62572000000000005</v>
          </cell>
          <cell r="Z146">
            <v>1097.7</v>
          </cell>
        </row>
        <row r="147">
          <cell r="D147">
            <v>91.575199999999995</v>
          </cell>
          <cell r="E147">
            <v>0.201153</v>
          </cell>
          <cell r="F147">
            <v>0.95331699999999997</v>
          </cell>
          <cell r="G147">
            <v>4.4121300000000003</v>
          </cell>
          <cell r="Y147">
            <v>0.623672</v>
          </cell>
          <cell r="Z147">
            <v>1094.54</v>
          </cell>
        </row>
        <row r="148">
          <cell r="D148">
            <v>91.356300000000005</v>
          </cell>
          <cell r="E148">
            <v>0.19680400000000001</v>
          </cell>
          <cell r="F148">
            <v>0.98526400000000003</v>
          </cell>
          <cell r="G148">
            <v>4.5688399999999998</v>
          </cell>
          <cell r="Y148">
            <v>0.62541400000000003</v>
          </cell>
          <cell r="Z148">
            <v>1096.53</v>
          </cell>
        </row>
        <row r="149">
          <cell r="D149">
            <v>91.610900000000001</v>
          </cell>
          <cell r="E149">
            <v>0.205621</v>
          </cell>
          <cell r="F149">
            <v>0.99769799999999997</v>
          </cell>
          <cell r="G149">
            <v>4.3625800000000003</v>
          </cell>
          <cell r="Y149">
            <v>0.624139</v>
          </cell>
          <cell r="Z149">
            <v>1094.06</v>
          </cell>
        </row>
        <row r="150">
          <cell r="D150">
            <v>92.468500000000006</v>
          </cell>
          <cell r="E150">
            <v>0.21484800000000001</v>
          </cell>
          <cell r="F150">
            <v>0.95711999999999997</v>
          </cell>
          <cell r="G150">
            <v>4.2385599999999997</v>
          </cell>
          <cell r="Y150">
            <v>0.61353999999999997</v>
          </cell>
          <cell r="Z150">
            <v>1078.46</v>
          </cell>
        </row>
        <row r="151">
          <cell r="D151">
            <v>94.368600000000001</v>
          </cell>
          <cell r="E151">
            <v>0.237405</v>
          </cell>
          <cell r="F151">
            <v>0.88347600000000004</v>
          </cell>
          <cell r="G151">
            <v>3.4853499999999999</v>
          </cell>
          <cell r="Y151">
            <v>0.59672599999999998</v>
          </cell>
          <cell r="Z151">
            <v>1053.71</v>
          </cell>
        </row>
        <row r="152">
          <cell r="D152">
            <v>94.528400000000005</v>
          </cell>
          <cell r="E152">
            <v>0.161103</v>
          </cell>
          <cell r="F152">
            <v>1.05585</v>
          </cell>
          <cell r="G152">
            <v>3.4854099999999999</v>
          </cell>
          <cell r="Y152">
            <v>0.59486000000000006</v>
          </cell>
          <cell r="Z152">
            <v>1047.73</v>
          </cell>
        </row>
        <row r="153">
          <cell r="D153">
            <v>94.672600000000003</v>
          </cell>
          <cell r="E153">
            <v>0.163221</v>
          </cell>
          <cell r="F153">
            <v>1.09602</v>
          </cell>
          <cell r="G153">
            <v>3.4567800000000002</v>
          </cell>
          <cell r="Y153">
            <v>0.59315600000000002</v>
          </cell>
          <cell r="Z153">
            <v>1044.04</v>
          </cell>
        </row>
        <row r="154">
          <cell r="D154">
            <v>95.408100000000005</v>
          </cell>
          <cell r="E154">
            <v>0.15331500000000001</v>
          </cell>
          <cell r="F154">
            <v>0.99668299999999999</v>
          </cell>
          <cell r="G154">
            <v>2.9245899999999998</v>
          </cell>
          <cell r="Y154">
            <v>0.58789100000000005</v>
          </cell>
          <cell r="Z154">
            <v>1038.47</v>
          </cell>
        </row>
        <row r="155">
          <cell r="D155">
            <v>95.574399999999997</v>
          </cell>
          <cell r="E155">
            <v>0.16344400000000001</v>
          </cell>
          <cell r="F155">
            <v>0.99654699999999996</v>
          </cell>
          <cell r="G155">
            <v>2.84748</v>
          </cell>
          <cell r="Y155">
            <v>0.58553500000000003</v>
          </cell>
          <cell r="Z155">
            <v>1034.6400000000001</v>
          </cell>
        </row>
        <row r="156">
          <cell r="D156">
            <v>94.652299999999997</v>
          </cell>
          <cell r="E156">
            <v>0.16454199999999999</v>
          </cell>
          <cell r="F156">
            <v>1.03931</v>
          </cell>
          <cell r="G156">
            <v>3.7304200000000001</v>
          </cell>
          <cell r="Y156">
            <v>0.59031500000000003</v>
          </cell>
          <cell r="Z156">
            <v>1041.05</v>
          </cell>
        </row>
        <row r="157">
          <cell r="D157">
            <v>94.869699999999995</v>
          </cell>
          <cell r="E157">
            <v>0.16631499999999999</v>
          </cell>
          <cell r="F157">
            <v>1.0590999999999999</v>
          </cell>
          <cell r="G157">
            <v>3.5411299999999999</v>
          </cell>
          <cell r="Y157">
            <v>0.58907200000000004</v>
          </cell>
          <cell r="Z157">
            <v>1038.58</v>
          </cell>
        </row>
        <row r="158">
          <cell r="D158">
            <v>94.498699999999999</v>
          </cell>
          <cell r="E158">
            <v>0.16128799999999999</v>
          </cell>
          <cell r="F158">
            <v>1.0476300000000001</v>
          </cell>
          <cell r="G158">
            <v>3.9143699999999999</v>
          </cell>
          <cell r="Y158">
            <v>0.59071499999999999</v>
          </cell>
          <cell r="Z158">
            <v>1041.54</v>
          </cell>
        </row>
        <row r="159">
          <cell r="D159">
            <v>94.559399999999997</v>
          </cell>
          <cell r="E159">
            <v>0.16803799999999999</v>
          </cell>
          <cell r="F159">
            <v>1.10076</v>
          </cell>
          <cell r="G159">
            <v>3.7364999999999999</v>
          </cell>
          <cell r="Y159">
            <v>0.59088499999999999</v>
          </cell>
          <cell r="Z159">
            <v>1040.3399999999999</v>
          </cell>
        </row>
        <row r="160">
          <cell r="D160">
            <v>95.442400000000006</v>
          </cell>
          <cell r="E160">
            <v>0.16167799999999999</v>
          </cell>
          <cell r="F160">
            <v>1.1066400000000001</v>
          </cell>
          <cell r="G160">
            <v>2.9746199999999998</v>
          </cell>
          <cell r="Y160">
            <v>0.585758</v>
          </cell>
          <cell r="Z160">
            <v>1032.25</v>
          </cell>
        </row>
        <row r="161">
          <cell r="D161">
            <v>95.8626</v>
          </cell>
          <cell r="E161">
            <v>0.14604</v>
          </cell>
          <cell r="F161">
            <v>1.0862400000000001</v>
          </cell>
          <cell r="G161">
            <v>2.6023200000000002</v>
          </cell>
          <cell r="Y161">
            <v>0.58341500000000002</v>
          </cell>
          <cell r="Z161">
            <v>1029.3499999999999</v>
          </cell>
        </row>
        <row r="162">
          <cell r="D162">
            <v>95.987399999999994</v>
          </cell>
          <cell r="E162">
            <v>0.13966400000000001</v>
          </cell>
          <cell r="F162">
            <v>1.0470699999999999</v>
          </cell>
          <cell r="G162">
            <v>2.5215700000000001</v>
          </cell>
          <cell r="Y162">
            <v>0.58245199999999997</v>
          </cell>
          <cell r="Z162">
            <v>1028.93</v>
          </cell>
        </row>
        <row r="163">
          <cell r="D163">
            <v>96.0244</v>
          </cell>
          <cell r="E163">
            <v>0.14413899999999999</v>
          </cell>
          <cell r="F163">
            <v>1.0198799999999999</v>
          </cell>
          <cell r="G163">
            <v>2.4948999999999999</v>
          </cell>
          <cell r="Y163">
            <v>0.582125</v>
          </cell>
          <cell r="Z163">
            <v>1029.03</v>
          </cell>
        </row>
        <row r="164">
          <cell r="D164">
            <v>96.165499999999994</v>
          </cell>
          <cell r="E164">
            <v>0.145174</v>
          </cell>
          <cell r="F164">
            <v>0.97314900000000004</v>
          </cell>
          <cell r="G164">
            <v>2.3963299999999998</v>
          </cell>
          <cell r="Y164">
            <v>0.58114699999999997</v>
          </cell>
          <cell r="Z164">
            <v>1028.6600000000001</v>
          </cell>
        </row>
        <row r="165">
          <cell r="D165">
            <v>96.198499999999996</v>
          </cell>
          <cell r="E165">
            <v>0.151222</v>
          </cell>
          <cell r="F165">
            <v>0.93991499999999994</v>
          </cell>
          <cell r="G165">
            <v>2.3833199999999999</v>
          </cell>
          <cell r="Y165">
            <v>0.58082</v>
          </cell>
          <cell r="Z165">
            <v>1028.8900000000001</v>
          </cell>
        </row>
        <row r="166">
          <cell r="D166">
            <v>96.427499999999995</v>
          </cell>
          <cell r="E166">
            <v>0.13233600000000001</v>
          </cell>
          <cell r="F166">
            <v>0.89627900000000005</v>
          </cell>
          <cell r="G166">
            <v>2.17536</v>
          </cell>
          <cell r="Y166">
            <v>0.57973799999999998</v>
          </cell>
          <cell r="Z166">
            <v>1028.5999999999999</v>
          </cell>
        </row>
        <row r="167">
          <cell r="D167">
            <v>96.459900000000005</v>
          </cell>
          <cell r="E167">
            <v>0.124274</v>
          </cell>
          <cell r="F167">
            <v>0.89385999999999999</v>
          </cell>
          <cell r="G167">
            <v>2.1569699999999998</v>
          </cell>
          <cell r="Y167">
            <v>0.579511</v>
          </cell>
          <cell r="Z167">
            <v>1028.44</v>
          </cell>
        </row>
        <row r="168">
          <cell r="D168">
            <v>96.504099999999994</v>
          </cell>
          <cell r="E168">
            <v>0.127253</v>
          </cell>
          <cell r="F168">
            <v>0.87371900000000002</v>
          </cell>
          <cell r="G168">
            <v>2.1261399999999999</v>
          </cell>
          <cell r="Y168">
            <v>0.57919100000000001</v>
          </cell>
          <cell r="Z168">
            <v>1028.4000000000001</v>
          </cell>
        </row>
        <row r="169">
          <cell r="D169">
            <v>96.488699999999994</v>
          </cell>
          <cell r="E169">
            <v>0.146485</v>
          </cell>
          <cell r="F169">
            <v>0.81933900000000004</v>
          </cell>
          <cell r="G169">
            <v>2.1415999999999999</v>
          </cell>
          <cell r="Y169">
            <v>0.57930400000000004</v>
          </cell>
          <cell r="Z169">
            <v>1029.6300000000001</v>
          </cell>
        </row>
        <row r="170">
          <cell r="D170">
            <v>96.526799999999994</v>
          </cell>
          <cell r="E170">
            <v>0.132467</v>
          </cell>
          <cell r="F170">
            <v>0.82569899999999996</v>
          </cell>
          <cell r="G170">
            <v>2.1179299999999999</v>
          </cell>
          <cell r="Y170">
            <v>0.57911000000000001</v>
          </cell>
          <cell r="Z170">
            <v>1029.4000000000001</v>
          </cell>
        </row>
        <row r="171">
          <cell r="D171">
            <v>96.720500000000001</v>
          </cell>
          <cell r="E171">
            <v>0.119605</v>
          </cell>
          <cell r="F171">
            <v>0.80906199999999995</v>
          </cell>
          <cell r="G171">
            <v>1.96309</v>
          </cell>
          <cell r="Y171">
            <v>0.57802900000000002</v>
          </cell>
          <cell r="Z171">
            <v>1028.33</v>
          </cell>
        </row>
        <row r="172">
          <cell r="D172">
            <v>96.903499999999994</v>
          </cell>
          <cell r="E172">
            <v>0.124278</v>
          </cell>
          <cell r="F172">
            <v>0.78276100000000004</v>
          </cell>
          <cell r="G172">
            <v>1.80724</v>
          </cell>
          <cell r="Y172">
            <v>0.57695700000000005</v>
          </cell>
          <cell r="Z172">
            <v>1027.24</v>
          </cell>
        </row>
        <row r="173">
          <cell r="D173">
            <v>96.872900000000001</v>
          </cell>
          <cell r="E173">
            <v>0.140963</v>
          </cell>
          <cell r="F173">
            <v>0.82185399999999997</v>
          </cell>
          <cell r="G173">
            <v>1.7985599999999999</v>
          </cell>
          <cell r="Y173">
            <v>0.57713899999999996</v>
          </cell>
          <cell r="Z173">
            <v>1026.26</v>
          </cell>
        </row>
        <row r="174">
          <cell r="D174">
            <v>96.902100000000004</v>
          </cell>
          <cell r="E174">
            <v>0.13602900000000001</v>
          </cell>
          <cell r="F174">
            <v>0.83072599999999996</v>
          </cell>
          <cell r="G174">
            <v>1.77528</v>
          </cell>
          <cell r="Y174">
            <v>0.57696700000000001</v>
          </cell>
          <cell r="Z174">
            <v>1025.8499999999999</v>
          </cell>
        </row>
        <row r="175">
          <cell r="D175">
            <v>96.915300000000002</v>
          </cell>
          <cell r="E175">
            <v>0.133434</v>
          </cell>
          <cell r="F175">
            <v>0.84057800000000005</v>
          </cell>
          <cell r="G175">
            <v>1.76318</v>
          </cell>
          <cell r="Y175">
            <v>0.57687200000000005</v>
          </cell>
          <cell r="Z175">
            <v>1025.49</v>
          </cell>
        </row>
        <row r="176">
          <cell r="D176">
            <v>96.892799999999994</v>
          </cell>
          <cell r="E176">
            <v>0.12706200000000001</v>
          </cell>
          <cell r="F176">
            <v>0.84763299999999997</v>
          </cell>
          <cell r="G176">
            <v>1.77458</v>
          </cell>
          <cell r="Y176">
            <v>0.57709299999999997</v>
          </cell>
          <cell r="Z176">
            <v>1025.77</v>
          </cell>
        </row>
        <row r="177">
          <cell r="D177">
            <v>96.831999999999994</v>
          </cell>
          <cell r="E177">
            <v>0.130056</v>
          </cell>
          <cell r="F177">
            <v>0.85674300000000003</v>
          </cell>
          <cell r="G177">
            <v>1.8106899999999999</v>
          </cell>
          <cell r="Y177">
            <v>0.57754300000000003</v>
          </cell>
          <cell r="Z177">
            <v>1026.19</v>
          </cell>
        </row>
        <row r="178">
          <cell r="D178">
            <v>96.807299999999998</v>
          </cell>
          <cell r="E178">
            <v>0.13838600000000001</v>
          </cell>
          <cell r="F178">
            <v>0.87529500000000005</v>
          </cell>
          <cell r="G178">
            <v>1.8339799999999999</v>
          </cell>
          <cell r="Y178">
            <v>0.57751200000000003</v>
          </cell>
          <cell r="Z178">
            <v>1025.54</v>
          </cell>
        </row>
        <row r="179">
          <cell r="D179">
            <v>96.802999999999997</v>
          </cell>
          <cell r="E179">
            <v>0.14585799999999999</v>
          </cell>
          <cell r="F179">
            <v>0.84802299999999997</v>
          </cell>
          <cell r="G179">
            <v>1.8488800000000001</v>
          </cell>
          <cell r="Y179">
            <v>0.57746399999999998</v>
          </cell>
          <cell r="Z179">
            <v>1026.03</v>
          </cell>
        </row>
        <row r="180">
          <cell r="D180">
            <v>96.603499999999997</v>
          </cell>
          <cell r="E180">
            <v>0.140651</v>
          </cell>
          <cell r="F180">
            <v>0.87890699999999999</v>
          </cell>
          <cell r="G180">
            <v>2.0375800000000002</v>
          </cell>
          <cell r="Y180">
            <v>0.57851200000000003</v>
          </cell>
          <cell r="Z180">
            <v>1026.98</v>
          </cell>
        </row>
        <row r="181">
          <cell r="D181">
            <v>96.644199999999998</v>
          </cell>
          <cell r="E181">
            <v>0.131943</v>
          </cell>
          <cell r="F181">
            <v>0.88206700000000005</v>
          </cell>
          <cell r="G181">
            <v>2.0133800000000002</v>
          </cell>
          <cell r="Y181">
            <v>0.57831699999999997</v>
          </cell>
          <cell r="Z181">
            <v>1026.74</v>
          </cell>
        </row>
        <row r="182">
          <cell r="D182">
            <v>96.930199999999999</v>
          </cell>
          <cell r="E182">
            <v>0.12593499999999999</v>
          </cell>
          <cell r="F182">
            <v>0.85106899999999996</v>
          </cell>
          <cell r="G182">
            <v>1.7629900000000001</v>
          </cell>
          <cell r="Y182">
            <v>0.57670500000000002</v>
          </cell>
          <cell r="Z182">
            <v>1025.0999999999999</v>
          </cell>
        </row>
        <row r="183">
          <cell r="D183">
            <v>96.979200000000006</v>
          </cell>
          <cell r="E183">
            <v>0.13980000000000001</v>
          </cell>
          <cell r="F183">
            <v>0.83538100000000004</v>
          </cell>
          <cell r="G183">
            <v>1.7167399999999999</v>
          </cell>
          <cell r="Y183">
            <v>0.57631600000000005</v>
          </cell>
          <cell r="Z183">
            <v>1024.6500000000001</v>
          </cell>
        </row>
        <row r="184">
          <cell r="D184">
            <v>96.873599999999996</v>
          </cell>
          <cell r="E184">
            <v>0.147896</v>
          </cell>
          <cell r="F184">
            <v>0.87770700000000001</v>
          </cell>
          <cell r="G184">
            <v>1.7647900000000001</v>
          </cell>
          <cell r="Y184">
            <v>0.57707399999999998</v>
          </cell>
          <cell r="Z184">
            <v>1024.6300000000001</v>
          </cell>
        </row>
        <row r="185">
          <cell r="D185">
            <v>96.788899999999998</v>
          </cell>
          <cell r="E185">
            <v>0.13267899999999999</v>
          </cell>
          <cell r="F185">
            <v>0.902887</v>
          </cell>
          <cell r="G185">
            <v>1.8418399999999999</v>
          </cell>
          <cell r="Y185">
            <v>0.577596</v>
          </cell>
          <cell r="Z185">
            <v>1025.07</v>
          </cell>
        </row>
        <row r="186">
          <cell r="D186">
            <v>96.834699999999998</v>
          </cell>
          <cell r="E186">
            <v>0.12941</v>
          </cell>
          <cell r="F186">
            <v>0.87079899999999999</v>
          </cell>
          <cell r="G186">
            <v>1.83145</v>
          </cell>
          <cell r="Y186">
            <v>0.57720899999999997</v>
          </cell>
          <cell r="Z186">
            <v>1025.33</v>
          </cell>
        </row>
        <row r="187">
          <cell r="D187">
            <v>96.822500000000005</v>
          </cell>
          <cell r="E187">
            <v>0.139713</v>
          </cell>
          <cell r="F187">
            <v>0.83795399999999998</v>
          </cell>
          <cell r="G187">
            <v>1.84501</v>
          </cell>
          <cell r="Y187">
            <v>0.57727399999999995</v>
          </cell>
          <cell r="Z187">
            <v>1026.0899999999999</v>
          </cell>
        </row>
        <row r="188">
          <cell r="D188">
            <v>96.891000000000005</v>
          </cell>
          <cell r="E188">
            <v>0.13929900000000001</v>
          </cell>
          <cell r="F188">
            <v>0.81973600000000002</v>
          </cell>
          <cell r="G188">
            <v>1.7986200000000001</v>
          </cell>
          <cell r="Y188">
            <v>0.57682199999999995</v>
          </cell>
          <cell r="Z188">
            <v>1025.8499999999999</v>
          </cell>
        </row>
        <row r="189">
          <cell r="D189">
            <v>96.922600000000003</v>
          </cell>
          <cell r="E189">
            <v>0.128501</v>
          </cell>
          <cell r="F189">
            <v>0.77965700000000004</v>
          </cell>
          <cell r="G189">
            <v>1.8020499999999999</v>
          </cell>
          <cell r="Y189">
            <v>0.57662599999999997</v>
          </cell>
          <cell r="Z189">
            <v>1026.73</v>
          </cell>
        </row>
        <row r="190">
          <cell r="D190">
            <v>96.929599999999994</v>
          </cell>
          <cell r="E190">
            <v>0.121962</v>
          </cell>
          <cell r="F190">
            <v>0.77594600000000002</v>
          </cell>
          <cell r="G190">
            <v>1.8072299999999999</v>
          </cell>
          <cell r="Y190">
            <v>0.576573</v>
          </cell>
          <cell r="Z190">
            <v>1026.8499999999999</v>
          </cell>
        </row>
        <row r="191">
          <cell r="D191">
            <v>96.943200000000004</v>
          </cell>
          <cell r="E191">
            <v>0.12348000000000001</v>
          </cell>
          <cell r="F191">
            <v>0.75963800000000004</v>
          </cell>
          <cell r="G191">
            <v>1.8129599999999999</v>
          </cell>
          <cell r="Y191">
            <v>0.57638299999999998</v>
          </cell>
          <cell r="Z191">
            <v>1026.94</v>
          </cell>
        </row>
        <row r="192">
          <cell r="D192">
            <v>96.868600000000001</v>
          </cell>
          <cell r="E192">
            <v>0.14155999999999999</v>
          </cell>
          <cell r="F192">
            <v>0.74703600000000003</v>
          </cell>
          <cell r="G192">
            <v>1.86266</v>
          </cell>
          <cell r="Y192">
            <v>0.57685900000000001</v>
          </cell>
          <cell r="Z192">
            <v>1027.7</v>
          </cell>
        </row>
        <row r="193">
          <cell r="D193">
            <v>96.902900000000002</v>
          </cell>
          <cell r="E193">
            <v>0.13689899999999999</v>
          </cell>
          <cell r="F193">
            <v>0.735406</v>
          </cell>
          <cell r="G193">
            <v>1.85642</v>
          </cell>
          <cell r="Y193">
            <v>0.57654799999999995</v>
          </cell>
          <cell r="Z193">
            <v>1027.5899999999999</v>
          </cell>
        </row>
        <row r="194">
          <cell r="D194">
            <v>96.918899999999994</v>
          </cell>
          <cell r="E194">
            <v>0.121272</v>
          </cell>
          <cell r="F194">
            <v>0.75363599999999997</v>
          </cell>
          <cell r="G194">
            <v>1.84714</v>
          </cell>
          <cell r="Y194">
            <v>0.57649300000000003</v>
          </cell>
          <cell r="Z194">
            <v>1027.3</v>
          </cell>
        </row>
        <row r="195">
          <cell r="D195">
            <v>96.930700000000002</v>
          </cell>
          <cell r="E195">
            <v>0.12795300000000001</v>
          </cell>
          <cell r="F195">
            <v>0.78620199999999996</v>
          </cell>
          <cell r="G195">
            <v>1.81446</v>
          </cell>
          <cell r="Y195">
            <v>0.57644300000000004</v>
          </cell>
          <cell r="Z195">
            <v>1026.29</v>
          </cell>
        </row>
        <row r="196">
          <cell r="D196">
            <v>96.977400000000003</v>
          </cell>
          <cell r="E196">
            <v>0.125941</v>
          </cell>
          <cell r="F196">
            <v>0.79970699999999995</v>
          </cell>
          <cell r="G196">
            <v>1.77233</v>
          </cell>
          <cell r="Y196">
            <v>0.57611900000000005</v>
          </cell>
          <cell r="Z196">
            <v>1025.48</v>
          </cell>
        </row>
        <row r="197">
          <cell r="D197">
            <v>96.973399999999998</v>
          </cell>
          <cell r="E197">
            <v>0.14216300000000001</v>
          </cell>
          <cell r="F197">
            <v>0.804512</v>
          </cell>
          <cell r="G197">
            <v>1.7483200000000001</v>
          </cell>
          <cell r="Y197">
            <v>0.57621900000000004</v>
          </cell>
          <cell r="Z197">
            <v>1025.24</v>
          </cell>
        </row>
        <row r="198">
          <cell r="D198">
            <v>96.953000000000003</v>
          </cell>
          <cell r="E198">
            <v>0.148452</v>
          </cell>
          <cell r="F198">
            <v>0.80157999999999996</v>
          </cell>
          <cell r="G198">
            <v>1.7640800000000001</v>
          </cell>
          <cell r="Y198">
            <v>0.57630400000000004</v>
          </cell>
          <cell r="Z198">
            <v>1025.3399999999999</v>
          </cell>
        </row>
        <row r="199">
          <cell r="D199">
            <v>96.976500000000001</v>
          </cell>
          <cell r="E199">
            <v>0.13684199999999999</v>
          </cell>
          <cell r="F199">
            <v>0.81090799999999996</v>
          </cell>
          <cell r="G199">
            <v>1.7551399999999999</v>
          </cell>
          <cell r="Y199">
            <v>0.57613199999999998</v>
          </cell>
          <cell r="Z199">
            <v>1025.03</v>
          </cell>
        </row>
        <row r="200">
          <cell r="D200">
            <v>96.987899999999996</v>
          </cell>
          <cell r="E200">
            <v>0.12445000000000001</v>
          </cell>
          <cell r="F200">
            <v>0.80671300000000001</v>
          </cell>
          <cell r="G200">
            <v>1.7494499999999999</v>
          </cell>
          <cell r="Y200">
            <v>0.57616699999999998</v>
          </cell>
          <cell r="Z200">
            <v>1025.4000000000001</v>
          </cell>
        </row>
        <row r="201">
          <cell r="D201">
            <v>96.985500000000002</v>
          </cell>
          <cell r="E201">
            <v>0.130249</v>
          </cell>
          <cell r="F201">
            <v>0.81668799999999997</v>
          </cell>
          <cell r="G201">
            <v>1.7444200000000001</v>
          </cell>
          <cell r="Y201">
            <v>0.57614100000000001</v>
          </cell>
          <cell r="Z201">
            <v>1025.01</v>
          </cell>
        </row>
        <row r="202">
          <cell r="D202">
            <v>96.992599999999996</v>
          </cell>
          <cell r="E202">
            <v>0.13813500000000001</v>
          </cell>
          <cell r="F202">
            <v>0.81577100000000002</v>
          </cell>
          <cell r="G202">
            <v>1.72733</v>
          </cell>
          <cell r="Y202">
            <v>0.57613700000000001</v>
          </cell>
          <cell r="Z202">
            <v>1024.9000000000001</v>
          </cell>
        </row>
        <row r="203">
          <cell r="D203">
            <v>97.005399999999995</v>
          </cell>
          <cell r="E203">
            <v>0.14408499999999999</v>
          </cell>
          <cell r="F203">
            <v>0.82514699999999996</v>
          </cell>
          <cell r="G203">
            <v>1.7089099999999999</v>
          </cell>
          <cell r="Y203">
            <v>0.57603700000000002</v>
          </cell>
          <cell r="Z203">
            <v>1024.4000000000001</v>
          </cell>
        </row>
        <row r="204">
          <cell r="D204">
            <v>96.930599999999998</v>
          </cell>
          <cell r="E204">
            <v>0.12976399999999999</v>
          </cell>
          <cell r="F204">
            <v>0.86956699999999998</v>
          </cell>
          <cell r="G204">
            <v>1.76244</v>
          </cell>
          <cell r="Y204">
            <v>0.57652800000000004</v>
          </cell>
          <cell r="Z204">
            <v>1024.29</v>
          </cell>
        </row>
        <row r="205">
          <cell r="D205">
            <v>96.732699999999994</v>
          </cell>
          <cell r="E205">
            <v>0.13356599999999999</v>
          </cell>
          <cell r="F205">
            <v>0.90734000000000004</v>
          </cell>
          <cell r="G205">
            <v>1.8953599999999999</v>
          </cell>
          <cell r="Y205">
            <v>0.57786599999999999</v>
          </cell>
          <cell r="Z205">
            <v>1025.3699999999999</v>
          </cell>
        </row>
        <row r="206">
          <cell r="D206">
            <v>96.713499999999996</v>
          </cell>
          <cell r="E206">
            <v>0.13336200000000001</v>
          </cell>
          <cell r="F206">
            <v>0.90408299999999997</v>
          </cell>
          <cell r="G206">
            <v>1.9228099999999999</v>
          </cell>
          <cell r="Y206">
            <v>0.57790399999999997</v>
          </cell>
          <cell r="Z206">
            <v>1025.52</v>
          </cell>
        </row>
        <row r="207">
          <cell r="D207">
            <v>96.859899999999996</v>
          </cell>
          <cell r="E207">
            <v>0.109807</v>
          </cell>
          <cell r="F207">
            <v>0.90505999999999998</v>
          </cell>
          <cell r="G207">
            <v>1.8157799999999999</v>
          </cell>
          <cell r="Y207">
            <v>0.57705899999999999</v>
          </cell>
          <cell r="Z207">
            <v>1024.56</v>
          </cell>
        </row>
        <row r="208">
          <cell r="D208">
            <v>96.755200000000002</v>
          </cell>
          <cell r="E208">
            <v>0.139907</v>
          </cell>
          <cell r="F208">
            <v>0.87932600000000005</v>
          </cell>
          <cell r="G208">
            <v>1.8771</v>
          </cell>
          <cell r="Y208">
            <v>0.577739</v>
          </cell>
          <cell r="Z208">
            <v>1025.77</v>
          </cell>
        </row>
        <row r="209">
          <cell r="D209">
            <v>96.755600000000001</v>
          </cell>
          <cell r="E209">
            <v>0.13194700000000001</v>
          </cell>
          <cell r="F209">
            <v>0.84033999999999998</v>
          </cell>
          <cell r="G209">
            <v>1.91039</v>
          </cell>
          <cell r="Y209">
            <v>0.57766499999999998</v>
          </cell>
          <cell r="Z209">
            <v>1026.77</v>
          </cell>
        </row>
        <row r="210">
          <cell r="D210">
            <v>96.845200000000006</v>
          </cell>
          <cell r="E210">
            <v>0.149538</v>
          </cell>
          <cell r="F210">
            <v>0.774115</v>
          </cell>
          <cell r="G210">
            <v>1.8778600000000001</v>
          </cell>
          <cell r="Y210">
            <v>0.57686999999999999</v>
          </cell>
          <cell r="Z210">
            <v>1026.9100000000001</v>
          </cell>
        </row>
        <row r="211">
          <cell r="D211">
            <v>96.916499999999999</v>
          </cell>
          <cell r="E211">
            <v>0.130635</v>
          </cell>
          <cell r="F211">
            <v>0.78261599999999998</v>
          </cell>
          <cell r="G211">
            <v>1.8159000000000001</v>
          </cell>
          <cell r="Y211">
            <v>0.57656399999999997</v>
          </cell>
          <cell r="Z211">
            <v>1026.53</v>
          </cell>
        </row>
        <row r="212">
          <cell r="D212">
            <v>96.940600000000003</v>
          </cell>
          <cell r="E212">
            <v>0.13217200000000001</v>
          </cell>
          <cell r="F212">
            <v>0.75357200000000002</v>
          </cell>
          <cell r="G212">
            <v>1.8100099999999999</v>
          </cell>
          <cell r="Y212">
            <v>0.57637799999999995</v>
          </cell>
          <cell r="Z212">
            <v>1026.94</v>
          </cell>
        </row>
        <row r="213">
          <cell r="D213">
            <v>96.940399999999997</v>
          </cell>
          <cell r="E213">
            <v>0.14722399999999999</v>
          </cell>
          <cell r="F213">
            <v>0.74945399999999995</v>
          </cell>
          <cell r="G213">
            <v>1.7983</v>
          </cell>
          <cell r="Y213">
            <v>0.57639399999999996</v>
          </cell>
          <cell r="Z213">
            <v>1026.82</v>
          </cell>
        </row>
        <row r="214">
          <cell r="D214">
            <v>97.041600000000003</v>
          </cell>
          <cell r="E214">
            <v>0.13550000000000001</v>
          </cell>
          <cell r="F214">
            <v>0.72216899999999995</v>
          </cell>
          <cell r="G214">
            <v>1.7637799999999999</v>
          </cell>
          <cell r="Y214">
            <v>0.57552000000000003</v>
          </cell>
          <cell r="Z214">
            <v>1026.3399999999999</v>
          </cell>
        </row>
        <row r="215">
          <cell r="D215">
            <v>97.016199999999998</v>
          </cell>
          <cell r="E215">
            <v>0.12379999999999999</v>
          </cell>
          <cell r="F215">
            <v>0.71919299999999997</v>
          </cell>
          <cell r="G215">
            <v>1.7853699999999999</v>
          </cell>
          <cell r="Y215">
            <v>0.57580299999999995</v>
          </cell>
          <cell r="Z215">
            <v>1027.05</v>
          </cell>
        </row>
        <row r="216">
          <cell r="D216">
            <v>97.006799999999998</v>
          </cell>
          <cell r="E216">
            <v>0.12998899999999999</v>
          </cell>
          <cell r="F216">
            <v>0.74847600000000003</v>
          </cell>
          <cell r="G216">
            <v>1.7724500000000001</v>
          </cell>
          <cell r="Y216">
            <v>0.57587900000000003</v>
          </cell>
          <cell r="Z216">
            <v>1026.33</v>
          </cell>
        </row>
        <row r="217">
          <cell r="D217">
            <v>96.895499999999998</v>
          </cell>
          <cell r="E217">
            <v>0.131491</v>
          </cell>
          <cell r="F217">
            <v>0.76703900000000003</v>
          </cell>
          <cell r="G217">
            <v>1.84551</v>
          </cell>
          <cell r="Y217">
            <v>0.57664199999999999</v>
          </cell>
          <cell r="Z217">
            <v>1027.03</v>
          </cell>
        </row>
        <row r="218">
          <cell r="D218">
            <v>96.815799999999996</v>
          </cell>
          <cell r="E218">
            <v>0.13649</v>
          </cell>
          <cell r="F218">
            <v>0.77907000000000004</v>
          </cell>
          <cell r="G218">
            <v>1.8944099999999999</v>
          </cell>
          <cell r="Y218">
            <v>0.57722099999999998</v>
          </cell>
          <cell r="Z218">
            <v>1027.55</v>
          </cell>
        </row>
        <row r="219">
          <cell r="D219">
            <v>96.819100000000006</v>
          </cell>
          <cell r="E219">
            <v>0.12982299999999999</v>
          </cell>
          <cell r="F219">
            <v>0.828295</v>
          </cell>
          <cell r="G219">
            <v>1.8764099999999999</v>
          </cell>
          <cell r="Y219">
            <v>0.57721100000000003</v>
          </cell>
          <cell r="Z219">
            <v>1026.4000000000001</v>
          </cell>
        </row>
        <row r="220">
          <cell r="D220">
            <v>96.849199999999996</v>
          </cell>
          <cell r="E220">
            <v>0.124819</v>
          </cell>
          <cell r="F220">
            <v>0.83940099999999995</v>
          </cell>
          <cell r="G220">
            <v>1.8563700000000001</v>
          </cell>
          <cell r="Y220">
            <v>0.57697200000000004</v>
          </cell>
          <cell r="Z220">
            <v>1025.83</v>
          </cell>
        </row>
        <row r="221">
          <cell r="D221">
            <v>96.848600000000005</v>
          </cell>
          <cell r="E221">
            <v>0.13061300000000001</v>
          </cell>
          <cell r="F221">
            <v>0.84331400000000001</v>
          </cell>
          <cell r="G221">
            <v>1.83491</v>
          </cell>
          <cell r="Y221">
            <v>0.57710300000000003</v>
          </cell>
          <cell r="Z221">
            <v>1025.8399999999999</v>
          </cell>
        </row>
        <row r="222">
          <cell r="D222">
            <v>96.8566</v>
          </cell>
          <cell r="E222">
            <v>0.14759900000000001</v>
          </cell>
          <cell r="F222">
            <v>0.85741299999999998</v>
          </cell>
          <cell r="G222">
            <v>1.8065599999999999</v>
          </cell>
          <cell r="Y222">
            <v>0.57702500000000001</v>
          </cell>
          <cell r="Z222">
            <v>1025.08</v>
          </cell>
        </row>
        <row r="223">
          <cell r="D223">
            <v>96.946100000000001</v>
          </cell>
          <cell r="E223">
            <v>0.130274</v>
          </cell>
          <cell r="F223">
            <v>0.83037899999999998</v>
          </cell>
          <cell r="G223">
            <v>1.75251</v>
          </cell>
          <cell r="Y223">
            <v>0.57656600000000002</v>
          </cell>
          <cell r="Z223">
            <v>1025.33</v>
          </cell>
        </row>
        <row r="224">
          <cell r="D224">
            <v>97.017700000000005</v>
          </cell>
          <cell r="E224">
            <v>0.123364</v>
          </cell>
          <cell r="F224">
            <v>0.84822600000000004</v>
          </cell>
          <cell r="G224">
            <v>1.67988</v>
          </cell>
          <cell r="Y224">
            <v>0.57622099999999998</v>
          </cell>
          <cell r="Z224">
            <v>1024.45</v>
          </cell>
        </row>
        <row r="225">
          <cell r="D225">
            <v>96.968000000000004</v>
          </cell>
          <cell r="E225">
            <v>0.12934699999999999</v>
          </cell>
          <cell r="F225">
            <v>0.84952899999999998</v>
          </cell>
          <cell r="G225">
            <v>1.71912</v>
          </cell>
          <cell r="Y225">
            <v>0.57647599999999999</v>
          </cell>
          <cell r="Z225">
            <v>1024.71</v>
          </cell>
        </row>
        <row r="226">
          <cell r="D226">
            <v>96.919300000000007</v>
          </cell>
          <cell r="E226">
            <v>0.14355499999999999</v>
          </cell>
          <cell r="F226">
            <v>0.84246399999999999</v>
          </cell>
          <cell r="G226">
            <v>1.7618199999999999</v>
          </cell>
          <cell r="Y226">
            <v>0.57668699999999995</v>
          </cell>
          <cell r="Z226">
            <v>1024.99</v>
          </cell>
        </row>
        <row r="227">
          <cell r="D227">
            <v>96.990700000000004</v>
          </cell>
          <cell r="E227">
            <v>0.14011799999999999</v>
          </cell>
          <cell r="F227">
            <v>0.83837099999999998</v>
          </cell>
          <cell r="G227">
            <v>1.7195499999999999</v>
          </cell>
          <cell r="Y227">
            <v>0.57613099999999995</v>
          </cell>
          <cell r="Z227">
            <v>1024.28</v>
          </cell>
        </row>
        <row r="228">
          <cell r="D228">
            <v>96.962000000000003</v>
          </cell>
          <cell r="E228">
            <v>0.137262</v>
          </cell>
          <cell r="F228">
            <v>0.82930499999999996</v>
          </cell>
          <cell r="G228">
            <v>1.73586</v>
          </cell>
          <cell r="Y228">
            <v>0.57643</v>
          </cell>
          <cell r="Z228">
            <v>1025.02</v>
          </cell>
        </row>
        <row r="229">
          <cell r="D229">
            <v>96.949299999999994</v>
          </cell>
          <cell r="E229">
            <v>0.12622800000000001</v>
          </cell>
          <cell r="F229">
            <v>0.82238999999999995</v>
          </cell>
          <cell r="G229">
            <v>1.7645200000000001</v>
          </cell>
          <cell r="Y229">
            <v>0.57649300000000003</v>
          </cell>
          <cell r="Z229">
            <v>1025.48</v>
          </cell>
        </row>
        <row r="230">
          <cell r="D230">
            <v>96.994399999999999</v>
          </cell>
          <cell r="E230">
            <v>0.12953999999999999</v>
          </cell>
          <cell r="F230">
            <v>0.81122499999999997</v>
          </cell>
          <cell r="G230">
            <v>1.7438899999999999</v>
          </cell>
          <cell r="Y230">
            <v>0.57606999999999997</v>
          </cell>
          <cell r="Z230">
            <v>1025.05</v>
          </cell>
        </row>
        <row r="231">
          <cell r="D231">
            <v>97.005399999999995</v>
          </cell>
          <cell r="E231">
            <v>0.12098399999999999</v>
          </cell>
          <cell r="F231">
            <v>0.82978200000000002</v>
          </cell>
          <cell r="G231">
            <v>1.74099</v>
          </cell>
          <cell r="Y231">
            <v>0.57595300000000005</v>
          </cell>
          <cell r="Z231">
            <v>1024.54</v>
          </cell>
        </row>
        <row r="232">
          <cell r="D232">
            <v>96.966800000000006</v>
          </cell>
          <cell r="E232">
            <v>0.13269500000000001</v>
          </cell>
          <cell r="F232">
            <v>0.83787699999999998</v>
          </cell>
          <cell r="G232">
            <v>1.7675099999999999</v>
          </cell>
          <cell r="Y232">
            <v>0.57608000000000004</v>
          </cell>
          <cell r="Z232">
            <v>1024.3399999999999</v>
          </cell>
        </row>
        <row r="233">
          <cell r="D233">
            <v>96.9709</v>
          </cell>
          <cell r="E233">
            <v>0.144844</v>
          </cell>
          <cell r="F233">
            <v>0.77477499999999999</v>
          </cell>
          <cell r="G233">
            <v>1.79355</v>
          </cell>
          <cell r="Y233">
            <v>0.57591199999999998</v>
          </cell>
          <cell r="Z233">
            <v>1025.47</v>
          </cell>
        </row>
        <row r="234">
          <cell r="D234">
            <v>96.988600000000005</v>
          </cell>
          <cell r="E234">
            <v>0.13943800000000001</v>
          </cell>
          <cell r="F234">
            <v>0.72709000000000001</v>
          </cell>
          <cell r="G234">
            <v>1.8188200000000001</v>
          </cell>
          <cell r="Y234">
            <v>0.57569599999999999</v>
          </cell>
          <cell r="Z234">
            <v>1026.43</v>
          </cell>
        </row>
        <row r="235">
          <cell r="D235">
            <v>97.071700000000007</v>
          </cell>
          <cell r="E235">
            <v>0.13137399999999999</v>
          </cell>
          <cell r="F235">
            <v>0.72343000000000002</v>
          </cell>
          <cell r="G235">
            <v>1.76417</v>
          </cell>
          <cell r="Y235">
            <v>0.57513700000000001</v>
          </cell>
          <cell r="Z235">
            <v>1025.78</v>
          </cell>
        </row>
        <row r="236">
          <cell r="D236">
            <v>97.043099999999995</v>
          </cell>
          <cell r="E236">
            <v>0.15079300000000001</v>
          </cell>
          <cell r="F236">
            <v>0.71456500000000001</v>
          </cell>
          <cell r="G236">
            <v>1.78843</v>
          </cell>
          <cell r="Y236">
            <v>0.57517200000000002</v>
          </cell>
          <cell r="Z236">
            <v>1025.74</v>
          </cell>
        </row>
        <row r="237">
          <cell r="D237">
            <v>96.968199999999996</v>
          </cell>
          <cell r="E237">
            <v>0.13791300000000001</v>
          </cell>
          <cell r="F237">
            <v>0.70649200000000001</v>
          </cell>
          <cell r="G237">
            <v>1.8623700000000001</v>
          </cell>
          <cell r="Y237">
            <v>0.57567400000000002</v>
          </cell>
          <cell r="Z237">
            <v>1026.94</v>
          </cell>
        </row>
        <row r="238">
          <cell r="D238">
            <v>96.961299999999994</v>
          </cell>
          <cell r="E238">
            <v>0.13834099999999999</v>
          </cell>
          <cell r="F238">
            <v>0.71932099999999999</v>
          </cell>
          <cell r="G238">
            <v>1.85463</v>
          </cell>
          <cell r="Y238">
            <v>0.575797</v>
          </cell>
          <cell r="Z238">
            <v>1026.8</v>
          </cell>
        </row>
        <row r="239">
          <cell r="D239">
            <v>96.906400000000005</v>
          </cell>
          <cell r="E239">
            <v>0.13531599999999999</v>
          </cell>
          <cell r="F239">
            <v>0.72761900000000002</v>
          </cell>
          <cell r="G239">
            <v>1.89771</v>
          </cell>
          <cell r="Y239">
            <v>0.57616100000000003</v>
          </cell>
          <cell r="Z239">
            <v>1027.22</v>
          </cell>
        </row>
        <row r="240">
          <cell r="D240">
            <v>96.890600000000006</v>
          </cell>
          <cell r="E240">
            <v>0.13547600000000001</v>
          </cell>
          <cell r="F240">
            <v>0.74244200000000005</v>
          </cell>
          <cell r="G240">
            <v>1.90456</v>
          </cell>
          <cell r="Y240">
            <v>0.57625400000000004</v>
          </cell>
          <cell r="Z240">
            <v>1026.98</v>
          </cell>
        </row>
        <row r="241">
          <cell r="D241">
            <v>96.932900000000004</v>
          </cell>
          <cell r="E241">
            <v>0.13289400000000001</v>
          </cell>
          <cell r="F241">
            <v>0.70965999999999996</v>
          </cell>
          <cell r="G241">
            <v>1.8891</v>
          </cell>
          <cell r="Y241">
            <v>0.575986</v>
          </cell>
          <cell r="Z241">
            <v>1027.43</v>
          </cell>
        </row>
        <row r="242">
          <cell r="D242">
            <v>96.735200000000006</v>
          </cell>
          <cell r="E242">
            <v>0.13561200000000001</v>
          </cell>
          <cell r="F242">
            <v>0.74646199999999996</v>
          </cell>
          <cell r="G242">
            <v>2.0489799999999998</v>
          </cell>
          <cell r="Y242">
            <v>0.57709699999999997</v>
          </cell>
          <cell r="Z242">
            <v>1028.2</v>
          </cell>
        </row>
        <row r="243">
          <cell r="D243">
            <v>96.583299999999994</v>
          </cell>
          <cell r="E243">
            <v>0.12725600000000001</v>
          </cell>
          <cell r="F243">
            <v>0.79935900000000004</v>
          </cell>
          <cell r="G243">
            <v>2.1796899999999999</v>
          </cell>
          <cell r="Y243">
            <v>0.577905</v>
          </cell>
          <cell r="Z243">
            <v>1028.28</v>
          </cell>
        </row>
        <row r="244">
          <cell r="D244">
            <v>96.688800000000001</v>
          </cell>
          <cell r="E244">
            <v>0.127132</v>
          </cell>
          <cell r="F244">
            <v>0.84811800000000004</v>
          </cell>
          <cell r="G244">
            <v>2.0395599999999998</v>
          </cell>
          <cell r="Y244">
            <v>0.57749799999999996</v>
          </cell>
          <cell r="Z244">
            <v>1026.4100000000001</v>
          </cell>
        </row>
        <row r="245">
          <cell r="D245">
            <v>96.843000000000004</v>
          </cell>
          <cell r="E245">
            <v>0.14235400000000001</v>
          </cell>
          <cell r="F245">
            <v>0.81951799999999997</v>
          </cell>
          <cell r="G245">
            <v>1.8968499999999999</v>
          </cell>
          <cell r="Y245">
            <v>0.57659400000000005</v>
          </cell>
          <cell r="Z245">
            <v>1025.46</v>
          </cell>
        </row>
        <row r="246">
          <cell r="D246">
            <v>96.968400000000003</v>
          </cell>
          <cell r="E246">
            <v>0.14077200000000001</v>
          </cell>
          <cell r="F246">
            <v>0.77519700000000002</v>
          </cell>
          <cell r="G246">
            <v>1.81613</v>
          </cell>
          <cell r="Y246">
            <v>0.57579599999999997</v>
          </cell>
          <cell r="Z246">
            <v>1025.3499999999999</v>
          </cell>
        </row>
        <row r="247">
          <cell r="D247">
            <v>97.031300000000002</v>
          </cell>
          <cell r="E247">
            <v>0.128249</v>
          </cell>
          <cell r="F247">
            <v>0.78245200000000004</v>
          </cell>
          <cell r="G247">
            <v>1.76746</v>
          </cell>
          <cell r="Y247">
            <v>0.57547300000000001</v>
          </cell>
          <cell r="Z247">
            <v>1024.8699999999999</v>
          </cell>
        </row>
        <row r="248">
          <cell r="D248">
            <v>96.98</v>
          </cell>
          <cell r="E248">
            <v>0.130165</v>
          </cell>
          <cell r="F248">
            <v>0.80515899999999996</v>
          </cell>
          <cell r="G248">
            <v>1.7968900000000001</v>
          </cell>
          <cell r="Y248">
            <v>0.57577599999999995</v>
          </cell>
          <cell r="Z248">
            <v>1024.74</v>
          </cell>
        </row>
        <row r="249">
          <cell r="D249">
            <v>96.897800000000004</v>
          </cell>
          <cell r="E249">
            <v>0.137047</v>
          </cell>
          <cell r="F249">
            <v>0.80818599999999996</v>
          </cell>
          <cell r="G249">
            <v>1.84992</v>
          </cell>
          <cell r="Y249">
            <v>0.57636500000000002</v>
          </cell>
          <cell r="Z249">
            <v>1025.47</v>
          </cell>
        </row>
        <row r="250">
          <cell r="D250">
            <v>96.988100000000003</v>
          </cell>
          <cell r="E250">
            <v>0.131747</v>
          </cell>
          <cell r="F250">
            <v>0.80254800000000004</v>
          </cell>
          <cell r="G250">
            <v>1.7834000000000001</v>
          </cell>
          <cell r="Y250">
            <v>0.575797</v>
          </cell>
          <cell r="Z250">
            <v>1024.81</v>
          </cell>
        </row>
        <row r="251">
          <cell r="D251">
            <v>97.059899999999999</v>
          </cell>
          <cell r="E251">
            <v>0.13773299999999999</v>
          </cell>
          <cell r="F251">
            <v>0.79994500000000002</v>
          </cell>
          <cell r="G251">
            <v>1.7240599999999999</v>
          </cell>
          <cell r="Y251">
            <v>0.57529699999999995</v>
          </cell>
          <cell r="Z251">
            <v>1023.99</v>
          </cell>
        </row>
        <row r="252">
          <cell r="D252">
            <v>97.023499999999999</v>
          </cell>
          <cell r="E252">
            <v>0.13908100000000001</v>
          </cell>
          <cell r="F252">
            <v>0.79633799999999999</v>
          </cell>
          <cell r="G252">
            <v>1.74831</v>
          </cell>
          <cell r="Y252">
            <v>0.57554899999999998</v>
          </cell>
          <cell r="Z252">
            <v>1024.46</v>
          </cell>
        </row>
        <row r="253">
          <cell r="D253">
            <v>97.158500000000004</v>
          </cell>
          <cell r="E253">
            <v>0.14769499999999999</v>
          </cell>
          <cell r="F253">
            <v>0.742174</v>
          </cell>
          <cell r="G253">
            <v>1.6770799999999999</v>
          </cell>
          <cell r="Y253">
            <v>0.57448699999999997</v>
          </cell>
          <cell r="Z253">
            <v>1024.02</v>
          </cell>
        </row>
        <row r="254">
          <cell r="D254">
            <v>97.181200000000004</v>
          </cell>
          <cell r="E254">
            <v>0.134737</v>
          </cell>
          <cell r="F254">
            <v>0.75693200000000005</v>
          </cell>
          <cell r="G254">
            <v>1.6515200000000001</v>
          </cell>
          <cell r="Y254">
            <v>0.57448500000000002</v>
          </cell>
          <cell r="Z254">
            <v>1023.86</v>
          </cell>
        </row>
        <row r="255">
          <cell r="D255">
            <v>97.144800000000004</v>
          </cell>
          <cell r="E255">
            <v>0.13098399999999999</v>
          </cell>
          <cell r="F255">
            <v>0.78094300000000005</v>
          </cell>
          <cell r="G255">
            <v>1.67197</v>
          </cell>
          <cell r="Y255">
            <v>0.57472900000000005</v>
          </cell>
          <cell r="Z255">
            <v>1023.7</v>
          </cell>
        </row>
        <row r="256">
          <cell r="D256">
            <v>97.041600000000003</v>
          </cell>
          <cell r="E256">
            <v>0.15323000000000001</v>
          </cell>
          <cell r="F256">
            <v>0.78735100000000002</v>
          </cell>
          <cell r="G256">
            <v>1.7206300000000001</v>
          </cell>
          <cell r="Y256">
            <v>0.57544200000000001</v>
          </cell>
          <cell r="Z256">
            <v>1024.28</v>
          </cell>
        </row>
        <row r="257">
          <cell r="D257">
            <v>96.742000000000004</v>
          </cell>
          <cell r="E257">
            <v>0.14599000000000001</v>
          </cell>
          <cell r="F257">
            <v>1.06385</v>
          </cell>
          <cell r="G257">
            <v>1.7538100000000001</v>
          </cell>
          <cell r="Y257">
            <v>0.57823100000000005</v>
          </cell>
          <cell r="Z257">
            <v>1021.78</v>
          </cell>
        </row>
        <row r="258">
          <cell r="D258">
            <v>96.466200000000001</v>
          </cell>
          <cell r="E258">
            <v>0.13511100000000001</v>
          </cell>
          <cell r="F258">
            <v>1.329</v>
          </cell>
          <cell r="G258">
            <v>1.77213</v>
          </cell>
          <cell r="Y258">
            <v>0.58085600000000004</v>
          </cell>
          <cell r="Z258">
            <v>1019.36</v>
          </cell>
        </row>
        <row r="259">
          <cell r="D259">
            <v>96.582099999999997</v>
          </cell>
          <cell r="E259">
            <v>0.13709499999999999</v>
          </cell>
          <cell r="F259">
            <v>1.2415400000000001</v>
          </cell>
          <cell r="G259">
            <v>1.7244999999999999</v>
          </cell>
          <cell r="Y259">
            <v>0.58004199999999995</v>
          </cell>
          <cell r="Z259">
            <v>1020.26</v>
          </cell>
        </row>
        <row r="260">
          <cell r="D260">
            <v>96.716700000000003</v>
          </cell>
          <cell r="E260">
            <v>0.14388200000000001</v>
          </cell>
          <cell r="F260">
            <v>0.95231399999999999</v>
          </cell>
          <cell r="G260">
            <v>1.85131</v>
          </cell>
          <cell r="Y260">
            <v>0.57816100000000004</v>
          </cell>
          <cell r="Z260">
            <v>1024.52</v>
          </cell>
        </row>
        <row r="261">
          <cell r="D261">
            <v>96.831599999999995</v>
          </cell>
          <cell r="E261">
            <v>0.15499299999999999</v>
          </cell>
          <cell r="F261">
            <v>0.89049599999999995</v>
          </cell>
          <cell r="G261">
            <v>1.77437</v>
          </cell>
          <cell r="Y261">
            <v>0.57741900000000002</v>
          </cell>
          <cell r="Z261">
            <v>1024.73</v>
          </cell>
        </row>
        <row r="262">
          <cell r="D262">
            <v>96.857100000000003</v>
          </cell>
          <cell r="E262">
            <v>0.126613</v>
          </cell>
          <cell r="F262">
            <v>0.86316099999999996</v>
          </cell>
          <cell r="G262">
            <v>1.8059400000000001</v>
          </cell>
          <cell r="Y262">
            <v>0.57720300000000002</v>
          </cell>
          <cell r="Z262">
            <v>1025.56</v>
          </cell>
        </row>
        <row r="263">
          <cell r="D263">
            <v>96.847099999999998</v>
          </cell>
          <cell r="E263">
            <v>0.131496</v>
          </cell>
          <cell r="F263">
            <v>0.84451100000000001</v>
          </cell>
          <cell r="G263">
            <v>1.8342700000000001</v>
          </cell>
          <cell r="Y263">
            <v>0.57710499999999998</v>
          </cell>
          <cell r="Z263">
            <v>1025.8</v>
          </cell>
        </row>
        <row r="264">
          <cell r="D264">
            <v>96.861999999999995</v>
          </cell>
          <cell r="E264">
            <v>0.13444500000000001</v>
          </cell>
          <cell r="F264">
            <v>0.82085600000000003</v>
          </cell>
          <cell r="G264">
            <v>1.83012</v>
          </cell>
          <cell r="Y264">
            <v>0.57700799999999997</v>
          </cell>
          <cell r="Z264">
            <v>1026.19</v>
          </cell>
        </row>
        <row r="265">
          <cell r="D265">
            <v>96.856999999999999</v>
          </cell>
          <cell r="E265">
            <v>0.13805500000000001</v>
          </cell>
          <cell r="F265">
            <v>0.81973200000000002</v>
          </cell>
          <cell r="G265">
            <v>1.82681</v>
          </cell>
          <cell r="Y265">
            <v>0.57708400000000004</v>
          </cell>
          <cell r="Z265">
            <v>1026.28</v>
          </cell>
        </row>
        <row r="266">
          <cell r="D266">
            <v>96.867599999999996</v>
          </cell>
          <cell r="E266">
            <v>0.13703399999999999</v>
          </cell>
          <cell r="F266">
            <v>0.82582599999999995</v>
          </cell>
          <cell r="G266">
            <v>1.8283799999999999</v>
          </cell>
          <cell r="Y266">
            <v>0.57691000000000003</v>
          </cell>
          <cell r="Z266">
            <v>1025.8699999999999</v>
          </cell>
        </row>
        <row r="267">
          <cell r="D267">
            <v>96.809299999999993</v>
          </cell>
          <cell r="E267">
            <v>0.13533400000000001</v>
          </cell>
          <cell r="F267">
            <v>0.82839099999999999</v>
          </cell>
          <cell r="G267">
            <v>1.8671</v>
          </cell>
          <cell r="Y267">
            <v>0.577376</v>
          </cell>
          <cell r="Z267">
            <v>1026.56</v>
          </cell>
        </row>
        <row r="268">
          <cell r="D268">
            <v>96.811700000000002</v>
          </cell>
          <cell r="E268">
            <v>0.13209499999999999</v>
          </cell>
          <cell r="F268">
            <v>0.83679599999999998</v>
          </cell>
          <cell r="G268">
            <v>1.881</v>
          </cell>
          <cell r="Y268">
            <v>0.57721999999999996</v>
          </cell>
          <cell r="Z268">
            <v>1026.1600000000001</v>
          </cell>
        </row>
        <row r="269">
          <cell r="D269">
            <v>96.755899999999997</v>
          </cell>
          <cell r="E269">
            <v>0.124476</v>
          </cell>
          <cell r="F269">
            <v>0.83983799999999997</v>
          </cell>
          <cell r="G269">
            <v>1.95468</v>
          </cell>
          <cell r="Y269">
            <v>0.57740000000000002</v>
          </cell>
          <cell r="Z269">
            <v>1026.5</v>
          </cell>
        </row>
        <row r="270">
          <cell r="D270">
            <v>96.780199999999994</v>
          </cell>
          <cell r="E270">
            <v>0.14073099999999999</v>
          </cell>
          <cell r="F270">
            <v>0.96988799999999997</v>
          </cell>
          <cell r="G270">
            <v>1.7794000000000001</v>
          </cell>
          <cell r="Y270">
            <v>0.57794100000000004</v>
          </cell>
          <cell r="Z270">
            <v>1023.76</v>
          </cell>
        </row>
        <row r="271">
          <cell r="D271">
            <v>97.151200000000003</v>
          </cell>
          <cell r="E271">
            <v>0.14219200000000001</v>
          </cell>
          <cell r="F271">
            <v>0.72912500000000002</v>
          </cell>
          <cell r="G271">
            <v>1.6445000000000001</v>
          </cell>
          <cell r="Y271">
            <v>0.57498800000000005</v>
          </cell>
          <cell r="Z271">
            <v>1025.22</v>
          </cell>
        </row>
        <row r="272">
          <cell r="D272">
            <v>97.189700000000002</v>
          </cell>
          <cell r="E272">
            <v>0.12831999999999999</v>
          </cell>
          <cell r="F272">
            <v>0.72432399999999997</v>
          </cell>
          <cell r="G272">
            <v>1.62625</v>
          </cell>
          <cell r="Y272">
            <v>0.57479000000000002</v>
          </cell>
          <cell r="Z272">
            <v>1025.26</v>
          </cell>
        </row>
        <row r="273">
          <cell r="D273">
            <v>97.136300000000006</v>
          </cell>
          <cell r="E273">
            <v>0.12288</v>
          </cell>
          <cell r="F273">
            <v>0.75376500000000002</v>
          </cell>
          <cell r="G273">
            <v>1.6555500000000001</v>
          </cell>
          <cell r="Y273">
            <v>0.57518899999999995</v>
          </cell>
          <cell r="Z273">
            <v>1025.23</v>
          </cell>
        </row>
        <row r="274">
          <cell r="D274">
            <v>97.125799999999998</v>
          </cell>
          <cell r="E274">
            <v>0.13487399999999999</v>
          </cell>
          <cell r="F274">
            <v>0.76215999999999995</v>
          </cell>
          <cell r="G274">
            <v>1.6468700000000001</v>
          </cell>
          <cell r="Y274">
            <v>0.57526699999999997</v>
          </cell>
          <cell r="Z274">
            <v>1024.94</v>
          </cell>
        </row>
        <row r="275">
          <cell r="D275">
            <v>97.141999999999996</v>
          </cell>
          <cell r="E275">
            <v>0.15027799999999999</v>
          </cell>
          <cell r="F275">
            <v>0.75543800000000005</v>
          </cell>
          <cell r="G275">
            <v>1.62575</v>
          </cell>
          <cell r="Y275">
            <v>0.57512200000000002</v>
          </cell>
          <cell r="Z275">
            <v>1024.6300000000001</v>
          </cell>
        </row>
        <row r="276">
          <cell r="D276">
            <v>97.263800000000003</v>
          </cell>
          <cell r="E276">
            <v>0.13442000000000001</v>
          </cell>
          <cell r="F276">
            <v>0.74065899999999996</v>
          </cell>
          <cell r="G276">
            <v>1.55799</v>
          </cell>
          <cell r="Y276">
            <v>0.57424600000000003</v>
          </cell>
          <cell r="Z276">
            <v>1023.89</v>
          </cell>
        </row>
        <row r="277">
          <cell r="D277">
            <v>97.294300000000007</v>
          </cell>
          <cell r="E277">
            <v>0.124277</v>
          </cell>
          <cell r="F277">
            <v>0.72835499999999997</v>
          </cell>
          <cell r="G277">
            <v>1.5470900000000001</v>
          </cell>
          <cell r="Y277">
            <v>0.57407600000000003</v>
          </cell>
          <cell r="Z277">
            <v>1024.0999999999999</v>
          </cell>
        </row>
        <row r="278">
          <cell r="D278">
            <v>97.339200000000005</v>
          </cell>
          <cell r="E278">
            <v>0.115499</v>
          </cell>
          <cell r="F278">
            <v>0.72559499999999999</v>
          </cell>
          <cell r="G278">
            <v>1.5250699999999999</v>
          </cell>
          <cell r="Y278">
            <v>0.57375799999999999</v>
          </cell>
          <cell r="Z278">
            <v>1023.82</v>
          </cell>
        </row>
        <row r="279">
          <cell r="D279">
            <v>97.346100000000007</v>
          </cell>
          <cell r="E279">
            <v>0.124987</v>
          </cell>
          <cell r="F279">
            <v>0.71261200000000002</v>
          </cell>
          <cell r="G279">
            <v>1.52925</v>
          </cell>
          <cell r="Y279">
            <v>0.573569</v>
          </cell>
          <cell r="Z279">
            <v>1023.7</v>
          </cell>
        </row>
        <row r="280">
          <cell r="D280">
            <v>97.271600000000007</v>
          </cell>
          <cell r="E280">
            <v>0.15012500000000001</v>
          </cell>
          <cell r="F280">
            <v>0.71229200000000004</v>
          </cell>
          <cell r="G280">
            <v>1.5698300000000001</v>
          </cell>
          <cell r="Y280">
            <v>0.57400600000000002</v>
          </cell>
          <cell r="Z280">
            <v>1023.97</v>
          </cell>
        </row>
        <row r="281">
          <cell r="D281">
            <v>97.282799999999995</v>
          </cell>
          <cell r="E281">
            <v>0.149648</v>
          </cell>
          <cell r="F281">
            <v>0.69599900000000003</v>
          </cell>
          <cell r="G281">
            <v>1.5866199999999999</v>
          </cell>
          <cell r="Y281">
            <v>0.57374199999999997</v>
          </cell>
          <cell r="Z281">
            <v>1023.99</v>
          </cell>
        </row>
        <row r="282">
          <cell r="D282">
            <v>97.245699999999999</v>
          </cell>
          <cell r="E282">
            <v>0.148871</v>
          </cell>
          <cell r="F282">
            <v>0.69663699999999995</v>
          </cell>
          <cell r="G282">
            <v>1.6070500000000001</v>
          </cell>
          <cell r="Y282">
            <v>0.57406999999999997</v>
          </cell>
          <cell r="Z282">
            <v>1024.49</v>
          </cell>
        </row>
        <row r="283">
          <cell r="D283">
            <v>97.233099999999993</v>
          </cell>
          <cell r="E283">
            <v>0.13744600000000001</v>
          </cell>
          <cell r="F283">
            <v>0.70076799999999995</v>
          </cell>
          <cell r="G283">
            <v>1.6332899999999999</v>
          </cell>
          <cell r="Y283">
            <v>0.57412200000000002</v>
          </cell>
          <cell r="Z283">
            <v>1024.6600000000001</v>
          </cell>
        </row>
        <row r="284">
          <cell r="D284">
            <v>97.136499999999998</v>
          </cell>
          <cell r="E284">
            <v>0.15449199999999999</v>
          </cell>
          <cell r="F284">
            <v>0.70838199999999996</v>
          </cell>
          <cell r="G284">
            <v>1.7089700000000001</v>
          </cell>
          <cell r="Y284">
            <v>0.57456099999999999</v>
          </cell>
          <cell r="Z284">
            <v>1024.8800000000001</v>
          </cell>
        </row>
        <row r="285">
          <cell r="D285">
            <v>97.147900000000007</v>
          </cell>
          <cell r="E285">
            <v>0.13753899999999999</v>
          </cell>
          <cell r="F285">
            <v>0.69100099999999998</v>
          </cell>
          <cell r="G285">
            <v>1.7146399999999999</v>
          </cell>
          <cell r="Y285">
            <v>0.57459800000000005</v>
          </cell>
          <cell r="Z285">
            <v>1025.6500000000001</v>
          </cell>
        </row>
        <row r="286">
          <cell r="D286">
            <v>97.225700000000003</v>
          </cell>
          <cell r="E286">
            <v>0.14363500000000001</v>
          </cell>
          <cell r="F286">
            <v>0.68459300000000001</v>
          </cell>
          <cell r="G286">
            <v>1.6598900000000001</v>
          </cell>
          <cell r="Y286">
            <v>0.57398499999999997</v>
          </cell>
          <cell r="Z286">
            <v>1024.75</v>
          </cell>
        </row>
        <row r="287">
          <cell r="D287">
            <v>97.193600000000004</v>
          </cell>
          <cell r="E287">
            <v>0.14318600000000001</v>
          </cell>
          <cell r="F287">
            <v>0.69547099999999995</v>
          </cell>
          <cell r="G287">
            <v>1.6814800000000001</v>
          </cell>
          <cell r="Y287">
            <v>0.574187</v>
          </cell>
          <cell r="Z287">
            <v>1024.81</v>
          </cell>
        </row>
        <row r="288">
          <cell r="D288">
            <v>97.198099999999997</v>
          </cell>
          <cell r="E288">
            <v>0.13728599999999999</v>
          </cell>
          <cell r="F288">
            <v>0.69531699999999996</v>
          </cell>
          <cell r="G288">
            <v>1.67563</v>
          </cell>
          <cell r="Y288">
            <v>0.57423900000000005</v>
          </cell>
          <cell r="Z288">
            <v>1024.99</v>
          </cell>
        </row>
        <row r="289">
          <cell r="D289">
            <v>97.144199999999998</v>
          </cell>
          <cell r="E289">
            <v>0.14100099999999999</v>
          </cell>
          <cell r="F289">
            <v>0.715422</v>
          </cell>
          <cell r="G289">
            <v>1.70679</v>
          </cell>
          <cell r="Y289">
            <v>0.57456600000000002</v>
          </cell>
          <cell r="Z289">
            <v>1024.93</v>
          </cell>
        </row>
        <row r="290">
          <cell r="D290">
            <v>97.098299999999995</v>
          </cell>
          <cell r="E290">
            <v>0.13700399999999999</v>
          </cell>
          <cell r="F290">
            <v>0.72552300000000003</v>
          </cell>
          <cell r="G290">
            <v>1.7338</v>
          </cell>
          <cell r="Y290">
            <v>0.57496400000000003</v>
          </cell>
          <cell r="Z290">
            <v>1025.3599999999999</v>
          </cell>
        </row>
        <row r="291">
          <cell r="D291">
            <v>97.054299999999998</v>
          </cell>
          <cell r="E291">
            <v>0.13914899999999999</v>
          </cell>
          <cell r="F291">
            <v>0.73047499999999999</v>
          </cell>
          <cell r="G291">
            <v>1.7583899999999999</v>
          </cell>
          <cell r="Y291">
            <v>0.575299</v>
          </cell>
          <cell r="Z291">
            <v>1025.73</v>
          </cell>
        </row>
        <row r="292">
          <cell r="D292">
            <v>96.941599999999994</v>
          </cell>
          <cell r="E292">
            <v>0.13569400000000001</v>
          </cell>
          <cell r="F292">
            <v>0.76556100000000005</v>
          </cell>
          <cell r="G292">
            <v>1.83324</v>
          </cell>
          <cell r="Y292">
            <v>0.576071</v>
          </cell>
          <cell r="Z292">
            <v>1026.1099999999999</v>
          </cell>
        </row>
        <row r="293">
          <cell r="D293">
            <v>97.009500000000003</v>
          </cell>
          <cell r="E293">
            <v>0.132933</v>
          </cell>
          <cell r="F293">
            <v>0.77421700000000004</v>
          </cell>
          <cell r="G293">
            <v>1.7517</v>
          </cell>
          <cell r="Y293">
            <v>0.57587900000000003</v>
          </cell>
          <cell r="Z293">
            <v>1025.6300000000001</v>
          </cell>
        </row>
        <row r="294">
          <cell r="D294">
            <v>97.096699999999998</v>
          </cell>
          <cell r="E294">
            <v>0.138763</v>
          </cell>
          <cell r="F294">
            <v>0.76383999999999996</v>
          </cell>
          <cell r="G294">
            <v>1.68147</v>
          </cell>
          <cell r="Y294">
            <v>0.57528900000000005</v>
          </cell>
          <cell r="Z294">
            <v>1024.8699999999999</v>
          </cell>
        </row>
        <row r="295">
          <cell r="D295">
            <v>97.109399999999994</v>
          </cell>
          <cell r="E295">
            <v>0.14797199999999999</v>
          </cell>
          <cell r="F295">
            <v>0.74381799999999998</v>
          </cell>
          <cell r="G295">
            <v>1.6700200000000001</v>
          </cell>
          <cell r="Y295">
            <v>0.57521</v>
          </cell>
          <cell r="Z295">
            <v>1025.0999999999999</v>
          </cell>
        </row>
        <row r="296">
          <cell r="D296">
            <v>97.116500000000002</v>
          </cell>
          <cell r="E296">
            <v>0.13820499999999999</v>
          </cell>
          <cell r="F296">
            <v>0.74537799999999999</v>
          </cell>
          <cell r="G296">
            <v>1.66805</v>
          </cell>
          <cell r="Y296">
            <v>0.57523000000000002</v>
          </cell>
          <cell r="Z296">
            <v>1025.25</v>
          </cell>
        </row>
        <row r="297">
          <cell r="D297">
            <v>97.227000000000004</v>
          </cell>
          <cell r="E297">
            <v>0.13242899999999999</v>
          </cell>
          <cell r="F297">
            <v>0.72721100000000005</v>
          </cell>
          <cell r="G297">
            <v>1.6036900000000001</v>
          </cell>
          <cell r="Y297">
            <v>0.57441799999999998</v>
          </cell>
          <cell r="Z297">
            <v>1024.53</v>
          </cell>
        </row>
        <row r="298">
          <cell r="D298">
            <v>97.218800000000002</v>
          </cell>
          <cell r="E298">
            <v>0.13353499999999999</v>
          </cell>
          <cell r="F298">
            <v>0.71579300000000001</v>
          </cell>
          <cell r="G298">
            <v>1.61077</v>
          </cell>
          <cell r="Y298">
            <v>0.57451799999999997</v>
          </cell>
          <cell r="Z298">
            <v>1024.96</v>
          </cell>
        </row>
        <row r="299">
          <cell r="D299">
            <v>97.292199999999994</v>
          </cell>
          <cell r="E299">
            <v>0.144815</v>
          </cell>
          <cell r="F299">
            <v>0.69930800000000004</v>
          </cell>
          <cell r="G299">
            <v>1.5566899999999999</v>
          </cell>
          <cell r="Y299">
            <v>0.57394599999999996</v>
          </cell>
          <cell r="Z299">
            <v>1024.29</v>
          </cell>
        </row>
        <row r="300">
          <cell r="D300">
            <v>97.334599999999995</v>
          </cell>
          <cell r="E300">
            <v>0.137742</v>
          </cell>
          <cell r="F300">
            <v>0.69624299999999995</v>
          </cell>
          <cell r="G300">
            <v>1.5388999999999999</v>
          </cell>
          <cell r="Y300">
            <v>0.57360800000000001</v>
          </cell>
          <cell r="Z300">
            <v>1023.96</v>
          </cell>
        </row>
        <row r="301">
          <cell r="D301">
            <v>97.356200000000001</v>
          </cell>
          <cell r="E301">
            <v>0.14278199999999999</v>
          </cell>
          <cell r="F301">
            <v>0.68241600000000002</v>
          </cell>
          <cell r="G301">
            <v>1.53243</v>
          </cell>
          <cell r="Y301">
            <v>0.57337099999999996</v>
          </cell>
          <cell r="Z301">
            <v>1023.86</v>
          </cell>
        </row>
        <row r="302">
          <cell r="D302">
            <v>97.342299999999994</v>
          </cell>
          <cell r="E302">
            <v>0.141181</v>
          </cell>
          <cell r="F302">
            <v>0.679593</v>
          </cell>
          <cell r="G302">
            <v>1.5558000000000001</v>
          </cell>
          <cell r="Y302">
            <v>0.57335599999999998</v>
          </cell>
          <cell r="Z302">
            <v>1023.93</v>
          </cell>
        </row>
        <row r="303">
          <cell r="D303">
            <v>97.275700000000001</v>
          </cell>
          <cell r="E303">
            <v>0.13028600000000001</v>
          </cell>
          <cell r="F303">
            <v>0.69657100000000005</v>
          </cell>
          <cell r="G303">
            <v>1.5942700000000001</v>
          </cell>
          <cell r="Y303">
            <v>0.573959</v>
          </cell>
          <cell r="Z303">
            <v>1024.6300000000001</v>
          </cell>
        </row>
        <row r="304">
          <cell r="D304">
            <v>97.194800000000001</v>
          </cell>
          <cell r="E304">
            <v>0.131325</v>
          </cell>
          <cell r="F304">
            <v>0.72884000000000004</v>
          </cell>
          <cell r="G304">
            <v>1.63375</v>
          </cell>
          <cell r="Y304">
            <v>0.57458100000000001</v>
          </cell>
          <cell r="Z304">
            <v>1024.77</v>
          </cell>
        </row>
        <row r="305">
          <cell r="D305">
            <v>97.111000000000004</v>
          </cell>
          <cell r="E305">
            <v>0.15317700000000001</v>
          </cell>
          <cell r="F305">
            <v>0.73264200000000002</v>
          </cell>
          <cell r="G305">
            <v>1.6789099999999999</v>
          </cell>
          <cell r="Y305">
            <v>0.57508999999999999</v>
          </cell>
          <cell r="Z305">
            <v>1025.1099999999999</v>
          </cell>
        </row>
        <row r="306">
          <cell r="D306">
            <v>97.018900000000002</v>
          </cell>
          <cell r="E306">
            <v>0.14815400000000001</v>
          </cell>
          <cell r="F306">
            <v>0.75004300000000002</v>
          </cell>
          <cell r="G306">
            <v>1.7421800000000001</v>
          </cell>
          <cell r="Y306">
            <v>0.57577199999999995</v>
          </cell>
          <cell r="Z306">
            <v>1025.82</v>
          </cell>
        </row>
        <row r="307">
          <cell r="D307">
            <v>97.057199999999995</v>
          </cell>
          <cell r="E307">
            <v>0.143177</v>
          </cell>
          <cell r="F307">
            <v>0.74383299999999997</v>
          </cell>
          <cell r="G307">
            <v>1.72177</v>
          </cell>
          <cell r="Y307">
            <v>0.57550199999999996</v>
          </cell>
          <cell r="Z307">
            <v>1025.6300000000001</v>
          </cell>
        </row>
        <row r="308">
          <cell r="D308">
            <v>96.9773</v>
          </cell>
          <cell r="E308">
            <v>0.16554099999999999</v>
          </cell>
          <cell r="F308">
            <v>0.76707899999999996</v>
          </cell>
          <cell r="G308">
            <v>1.7439899999999999</v>
          </cell>
          <cell r="Y308">
            <v>0.57609200000000005</v>
          </cell>
          <cell r="Z308">
            <v>1025.5999999999999</v>
          </cell>
        </row>
        <row r="309">
          <cell r="D309">
            <v>96.831299999999999</v>
          </cell>
          <cell r="E309">
            <v>0.133325</v>
          </cell>
          <cell r="F309">
            <v>0.78453700000000004</v>
          </cell>
          <cell r="G309">
            <v>1.86669</v>
          </cell>
          <cell r="Y309">
            <v>0.57723000000000002</v>
          </cell>
          <cell r="Z309">
            <v>1027.47</v>
          </cell>
        </row>
        <row r="310">
          <cell r="D310">
            <v>96.984099999999998</v>
          </cell>
          <cell r="E310">
            <v>0.14045199999999999</v>
          </cell>
          <cell r="F310">
            <v>0.77451300000000001</v>
          </cell>
          <cell r="G310">
            <v>1.76206</v>
          </cell>
          <cell r="Y310">
            <v>0.57606599999999997</v>
          </cell>
          <cell r="Z310">
            <v>1025.79</v>
          </cell>
        </row>
        <row r="311">
          <cell r="D311">
            <v>96.965500000000006</v>
          </cell>
          <cell r="E311">
            <v>0.13650300000000001</v>
          </cell>
          <cell r="F311">
            <v>0.77171999999999996</v>
          </cell>
          <cell r="G311">
            <v>1.7835099999999999</v>
          </cell>
          <cell r="Y311">
            <v>0.57618000000000003</v>
          </cell>
          <cell r="Z311">
            <v>1026.0999999999999</v>
          </cell>
        </row>
        <row r="312">
          <cell r="D312">
            <v>96.993700000000004</v>
          </cell>
          <cell r="E312">
            <v>0.12856000000000001</v>
          </cell>
          <cell r="F312">
            <v>0.76893500000000004</v>
          </cell>
          <cell r="G312">
            <v>1.7685900000000001</v>
          </cell>
          <cell r="Y312">
            <v>0.57599999999999996</v>
          </cell>
          <cell r="Z312">
            <v>1026.02</v>
          </cell>
        </row>
        <row r="313">
          <cell r="D313">
            <v>96.975099999999998</v>
          </cell>
          <cell r="E313">
            <v>0.126003</v>
          </cell>
          <cell r="F313">
            <v>0.77091100000000001</v>
          </cell>
          <cell r="G313">
            <v>1.78546</v>
          </cell>
          <cell r="Y313">
            <v>0.57612399999999997</v>
          </cell>
          <cell r="Z313">
            <v>1026.21</v>
          </cell>
        </row>
        <row r="314">
          <cell r="D314">
            <v>96.904600000000002</v>
          </cell>
          <cell r="E314">
            <v>0.13564399999999999</v>
          </cell>
          <cell r="F314">
            <v>0.792933</v>
          </cell>
          <cell r="G314">
            <v>1.8237000000000001</v>
          </cell>
          <cell r="Y314">
            <v>0.57657599999999998</v>
          </cell>
          <cell r="Z314">
            <v>1026.2</v>
          </cell>
        </row>
        <row r="315">
          <cell r="D315">
            <v>97.050899999999999</v>
          </cell>
          <cell r="E315">
            <v>0.13830500000000001</v>
          </cell>
          <cell r="F315">
            <v>0.764266</v>
          </cell>
          <cell r="G315">
            <v>1.7171700000000001</v>
          </cell>
          <cell r="Y315">
            <v>0.575604</v>
          </cell>
          <cell r="Z315">
            <v>1025.3599999999999</v>
          </cell>
        </row>
        <row r="316">
          <cell r="D316">
            <v>97.054100000000005</v>
          </cell>
          <cell r="E316">
            <v>0.13680899999999999</v>
          </cell>
          <cell r="F316">
            <v>0.74892999999999998</v>
          </cell>
          <cell r="G316">
            <v>1.7174</v>
          </cell>
          <cell r="Y316">
            <v>0.57562800000000003</v>
          </cell>
          <cell r="Z316">
            <v>1025.81</v>
          </cell>
        </row>
        <row r="317">
          <cell r="D317">
            <v>97.058099999999996</v>
          </cell>
          <cell r="E317">
            <v>0.13608400000000001</v>
          </cell>
          <cell r="F317">
            <v>0.72741599999999995</v>
          </cell>
          <cell r="G317">
            <v>1.7469399999999999</v>
          </cell>
          <cell r="Y317">
            <v>0.57541200000000003</v>
          </cell>
          <cell r="Z317">
            <v>1026.03</v>
          </cell>
        </row>
        <row r="318">
          <cell r="D318">
            <v>96.916799999999995</v>
          </cell>
          <cell r="E318">
            <v>0.13433200000000001</v>
          </cell>
          <cell r="F318">
            <v>0.75873100000000004</v>
          </cell>
          <cell r="G318">
            <v>1.8720399999999999</v>
          </cell>
          <cell r="Y318">
            <v>0.57615000000000005</v>
          </cell>
          <cell r="Z318">
            <v>1026.43</v>
          </cell>
        </row>
        <row r="319">
          <cell r="D319">
            <v>97.211100000000002</v>
          </cell>
          <cell r="E319">
            <v>0.180835</v>
          </cell>
          <cell r="F319">
            <v>0.66847199999999996</v>
          </cell>
          <cell r="G319">
            <v>1.6522699999999999</v>
          </cell>
          <cell r="Y319">
            <v>0.57401599999999997</v>
          </cell>
          <cell r="Z319">
            <v>1024.5899999999999</v>
          </cell>
        </row>
        <row r="320">
          <cell r="D320">
            <v>97.379300000000001</v>
          </cell>
          <cell r="E320">
            <v>0.15190100000000001</v>
          </cell>
          <cell r="F320">
            <v>0.64597000000000004</v>
          </cell>
          <cell r="G320">
            <v>1.55677</v>
          </cell>
          <cell r="Y320">
            <v>0.572905</v>
          </cell>
          <cell r="Z320">
            <v>1023.9</v>
          </cell>
        </row>
        <row r="321">
          <cell r="D321">
            <v>97.328199999999995</v>
          </cell>
          <cell r="E321">
            <v>0.14940899999999999</v>
          </cell>
          <cell r="F321">
            <v>0.67073000000000005</v>
          </cell>
          <cell r="G321">
            <v>1.57857</v>
          </cell>
          <cell r="Y321">
            <v>0.57331799999999999</v>
          </cell>
          <cell r="Z321">
            <v>1023.96</v>
          </cell>
        </row>
        <row r="322">
          <cell r="D322">
            <v>96.892899999999997</v>
          </cell>
          <cell r="E322">
            <v>0.124197</v>
          </cell>
          <cell r="F322">
            <v>0.85122799999999998</v>
          </cell>
          <cell r="G322">
            <v>1.8064</v>
          </cell>
          <cell r="Y322">
            <v>0.57672000000000001</v>
          </cell>
          <cell r="Z322">
            <v>1025.1500000000001</v>
          </cell>
        </row>
        <row r="323">
          <cell r="D323">
            <v>96.888900000000007</v>
          </cell>
          <cell r="E323">
            <v>0.13003300000000001</v>
          </cell>
          <cell r="F323">
            <v>0.81917399999999996</v>
          </cell>
          <cell r="G323">
            <v>1.8261499999999999</v>
          </cell>
          <cell r="Y323">
            <v>0.57668799999999998</v>
          </cell>
          <cell r="Z323">
            <v>1025.81</v>
          </cell>
        </row>
        <row r="324">
          <cell r="D324">
            <v>96.9512</v>
          </cell>
          <cell r="E324">
            <v>0.13666700000000001</v>
          </cell>
          <cell r="F324">
            <v>0.78356800000000004</v>
          </cell>
          <cell r="G324">
            <v>1.7927</v>
          </cell>
          <cell r="Y324">
            <v>0.57624600000000004</v>
          </cell>
          <cell r="Z324">
            <v>1025.9100000000001</v>
          </cell>
        </row>
        <row r="325">
          <cell r="D325">
            <v>96.970399999999998</v>
          </cell>
          <cell r="E325">
            <v>0.142903</v>
          </cell>
          <cell r="F325">
            <v>0.77137599999999995</v>
          </cell>
          <cell r="G325">
            <v>1.7844800000000001</v>
          </cell>
          <cell r="Y325">
            <v>0.57603899999999997</v>
          </cell>
          <cell r="Z325">
            <v>1025.79</v>
          </cell>
        </row>
        <row r="326">
          <cell r="D326">
            <v>96.949100000000001</v>
          </cell>
          <cell r="E326">
            <v>0.140345</v>
          </cell>
          <cell r="F326">
            <v>0.767428</v>
          </cell>
          <cell r="G326">
            <v>1.7969900000000001</v>
          </cell>
          <cell r="Y326">
            <v>0.57625300000000002</v>
          </cell>
          <cell r="Z326">
            <v>1026.26</v>
          </cell>
        </row>
        <row r="327">
          <cell r="D327">
            <v>96.898099999999999</v>
          </cell>
          <cell r="E327">
            <v>0.13539100000000001</v>
          </cell>
          <cell r="F327">
            <v>0.78803999999999996</v>
          </cell>
          <cell r="G327">
            <v>1.82643</v>
          </cell>
          <cell r="Y327">
            <v>0.57667199999999996</v>
          </cell>
          <cell r="Z327">
            <v>1026.48</v>
          </cell>
        </row>
        <row r="328">
          <cell r="D328">
            <v>96.842600000000004</v>
          </cell>
          <cell r="E328">
            <v>0.135101</v>
          </cell>
          <cell r="F328">
            <v>0.80558200000000002</v>
          </cell>
          <cell r="G328">
            <v>1.87707</v>
          </cell>
          <cell r="Y328">
            <v>0.57691700000000001</v>
          </cell>
          <cell r="Z328">
            <v>1026.43</v>
          </cell>
        </row>
        <row r="329">
          <cell r="D329">
            <v>96.762</v>
          </cell>
          <cell r="E329">
            <v>0.13983400000000001</v>
          </cell>
          <cell r="F329">
            <v>0.80503599999999997</v>
          </cell>
          <cell r="G329">
            <v>1.9529300000000001</v>
          </cell>
          <cell r="Y329">
            <v>0.57730199999999998</v>
          </cell>
          <cell r="Z329">
            <v>1026.97</v>
          </cell>
        </row>
        <row r="330">
          <cell r="D330">
            <v>96.674599999999998</v>
          </cell>
          <cell r="E330">
            <v>0.14769099999999999</v>
          </cell>
          <cell r="F330">
            <v>0.78747</v>
          </cell>
          <cell r="G330">
            <v>2.0531600000000001</v>
          </cell>
          <cell r="Y330">
            <v>0.57759499999999997</v>
          </cell>
          <cell r="Z330">
            <v>1027.75</v>
          </cell>
        </row>
        <row r="331">
          <cell r="D331">
            <v>96.857699999999994</v>
          </cell>
          <cell r="E331">
            <v>0.145701</v>
          </cell>
          <cell r="F331">
            <v>0.76350899999999999</v>
          </cell>
          <cell r="G331">
            <v>1.9070499999999999</v>
          </cell>
          <cell r="Y331">
            <v>0.57650000000000001</v>
          </cell>
          <cell r="Z331">
            <v>1026.67</v>
          </cell>
        </row>
        <row r="332">
          <cell r="D332">
            <v>96.867000000000004</v>
          </cell>
          <cell r="E332">
            <v>0.130139</v>
          </cell>
          <cell r="F332">
            <v>0.75088200000000005</v>
          </cell>
          <cell r="G332">
            <v>1.92231</v>
          </cell>
          <cell r="Y332">
            <v>0.57643200000000006</v>
          </cell>
          <cell r="Z332">
            <v>1027.1400000000001</v>
          </cell>
        </row>
        <row r="333">
          <cell r="D333">
            <v>96.940100000000001</v>
          </cell>
          <cell r="E333">
            <v>0.13463700000000001</v>
          </cell>
          <cell r="F333">
            <v>0.74123600000000001</v>
          </cell>
          <cell r="G333">
            <v>1.8489800000000001</v>
          </cell>
          <cell r="Y333">
            <v>0.57605300000000004</v>
          </cell>
          <cell r="Z333">
            <v>1026.71</v>
          </cell>
        </row>
        <row r="334">
          <cell r="D334">
            <v>96.912999999999997</v>
          </cell>
          <cell r="E334">
            <v>0.141349</v>
          </cell>
          <cell r="F334">
            <v>0.74224199999999996</v>
          </cell>
          <cell r="G334">
            <v>1.8620399999999999</v>
          </cell>
          <cell r="Y334">
            <v>0.57626500000000003</v>
          </cell>
          <cell r="Z334">
            <v>1026.9100000000001</v>
          </cell>
        </row>
        <row r="335">
          <cell r="D335">
            <v>96.956599999999995</v>
          </cell>
          <cell r="E335">
            <v>0.14181099999999999</v>
          </cell>
          <cell r="F335">
            <v>0.75012400000000001</v>
          </cell>
          <cell r="G335">
            <v>1.8182100000000001</v>
          </cell>
          <cell r="Y335">
            <v>0.57604</v>
          </cell>
          <cell r="Z335">
            <v>1026.3399999999999</v>
          </cell>
        </row>
        <row r="336">
          <cell r="D336">
            <v>96.903499999999994</v>
          </cell>
          <cell r="E336">
            <v>0.131054</v>
          </cell>
          <cell r="F336">
            <v>0.77448600000000001</v>
          </cell>
          <cell r="G336">
            <v>1.86297</v>
          </cell>
          <cell r="Y336">
            <v>0.57636100000000001</v>
          </cell>
          <cell r="Z336">
            <v>1026.4100000000001</v>
          </cell>
        </row>
        <row r="337">
          <cell r="D337">
            <v>96.658900000000003</v>
          </cell>
          <cell r="E337">
            <v>0.13539799999999999</v>
          </cell>
          <cell r="F337">
            <v>0.782358</v>
          </cell>
          <cell r="G337">
            <v>2.07483</v>
          </cell>
          <cell r="Y337">
            <v>0.57776499999999997</v>
          </cell>
          <cell r="Z337">
            <v>1028.3399999999999</v>
          </cell>
        </row>
        <row r="338">
          <cell r="D338">
            <v>96.684700000000007</v>
          </cell>
          <cell r="E338">
            <v>0.14160700000000001</v>
          </cell>
          <cell r="F338">
            <v>0.77468000000000004</v>
          </cell>
          <cell r="G338">
            <v>2.0621</v>
          </cell>
          <cell r="Y338">
            <v>0.57748600000000005</v>
          </cell>
          <cell r="Z338">
            <v>1028</v>
          </cell>
        </row>
        <row r="339">
          <cell r="D339">
            <v>96.7226</v>
          </cell>
          <cell r="E339">
            <v>0.133655</v>
          </cell>
          <cell r="F339">
            <v>0.77301600000000004</v>
          </cell>
          <cell r="G339">
            <v>2.0344099999999998</v>
          </cell>
          <cell r="Y339">
            <v>0.57730300000000001</v>
          </cell>
          <cell r="Z339">
            <v>1027.8900000000001</v>
          </cell>
        </row>
        <row r="340">
          <cell r="D340">
            <v>96.757199999999997</v>
          </cell>
          <cell r="E340">
            <v>0.1477</v>
          </cell>
          <cell r="F340">
            <v>0.77592099999999997</v>
          </cell>
          <cell r="G340">
            <v>1.9895400000000001</v>
          </cell>
          <cell r="Y340">
            <v>0.57708499999999996</v>
          </cell>
          <cell r="Z340">
            <v>1027.24</v>
          </cell>
        </row>
        <row r="341">
          <cell r="D341">
            <v>96.876999999999995</v>
          </cell>
          <cell r="E341">
            <v>0.134877</v>
          </cell>
          <cell r="F341">
            <v>0.77218600000000004</v>
          </cell>
          <cell r="G341">
            <v>1.88802</v>
          </cell>
          <cell r="Y341">
            <v>0.57647199999999998</v>
          </cell>
          <cell r="Z341">
            <v>1026.58</v>
          </cell>
        </row>
        <row r="342">
          <cell r="D342">
            <v>97.056299999999993</v>
          </cell>
          <cell r="E342">
            <v>0.12762299999999999</v>
          </cell>
          <cell r="F342">
            <v>0.76070099999999996</v>
          </cell>
          <cell r="G342">
            <v>1.7321599999999999</v>
          </cell>
          <cell r="Y342">
            <v>0.57553399999999999</v>
          </cell>
          <cell r="Z342">
            <v>1025.52</v>
          </cell>
        </row>
        <row r="343">
          <cell r="D343">
            <v>97.051900000000003</v>
          </cell>
          <cell r="E343">
            <v>0.134019</v>
          </cell>
          <cell r="F343">
            <v>0.75912999999999997</v>
          </cell>
          <cell r="G343">
            <v>1.73099</v>
          </cell>
          <cell r="Y343">
            <v>0.57552899999999996</v>
          </cell>
          <cell r="Z343">
            <v>1025.45</v>
          </cell>
        </row>
        <row r="344">
          <cell r="D344">
            <v>97.045100000000005</v>
          </cell>
          <cell r="E344">
            <v>0.14453299999999999</v>
          </cell>
          <cell r="F344">
            <v>0.75407900000000005</v>
          </cell>
          <cell r="G344">
            <v>1.7338499999999999</v>
          </cell>
          <cell r="Y344">
            <v>0.57551799999999997</v>
          </cell>
          <cell r="Z344">
            <v>1025.3800000000001</v>
          </cell>
        </row>
        <row r="345">
          <cell r="D345">
            <v>97.078199999999995</v>
          </cell>
          <cell r="E345">
            <v>0.150309</v>
          </cell>
          <cell r="F345">
            <v>0.75499700000000003</v>
          </cell>
          <cell r="G345">
            <v>1.7060900000000001</v>
          </cell>
          <cell r="Y345">
            <v>0.57527399999999995</v>
          </cell>
          <cell r="Z345">
            <v>1024.8800000000001</v>
          </cell>
        </row>
        <row r="346">
          <cell r="D346">
            <v>97.110500000000002</v>
          </cell>
          <cell r="E346">
            <v>0.124769</v>
          </cell>
          <cell r="F346">
            <v>0.75512400000000002</v>
          </cell>
          <cell r="G346">
            <v>1.70543</v>
          </cell>
          <cell r="Y346">
            <v>0.57506400000000002</v>
          </cell>
          <cell r="Z346">
            <v>1024.97</v>
          </cell>
        </row>
        <row r="347">
          <cell r="D347">
            <v>97.084900000000005</v>
          </cell>
          <cell r="E347">
            <v>0.12908900000000001</v>
          </cell>
          <cell r="F347">
            <v>0.75362700000000005</v>
          </cell>
          <cell r="G347">
            <v>1.7121299999999999</v>
          </cell>
          <cell r="Y347">
            <v>0.57532700000000003</v>
          </cell>
          <cell r="Z347">
            <v>1025.3499999999999</v>
          </cell>
        </row>
        <row r="348">
          <cell r="D348">
            <v>97.062700000000007</v>
          </cell>
          <cell r="E348">
            <v>0.140817</v>
          </cell>
          <cell r="F348">
            <v>0.75485199999999997</v>
          </cell>
          <cell r="G348">
            <v>1.72651</v>
          </cell>
          <cell r="Y348">
            <v>0.57537899999999997</v>
          </cell>
          <cell r="Z348">
            <v>1025.21</v>
          </cell>
        </row>
        <row r="349">
          <cell r="D349">
            <v>97.036199999999994</v>
          </cell>
          <cell r="E349">
            <v>0.14517099999999999</v>
          </cell>
          <cell r="F349">
            <v>0.75909499999999996</v>
          </cell>
          <cell r="G349">
            <v>1.7456799999999999</v>
          </cell>
          <cell r="Y349">
            <v>0.57550500000000004</v>
          </cell>
          <cell r="Z349">
            <v>1025.22</v>
          </cell>
        </row>
        <row r="350">
          <cell r="D350">
            <v>96.870699999999999</v>
          </cell>
          <cell r="E350">
            <v>0.14472499999999999</v>
          </cell>
          <cell r="F350">
            <v>0.77805599999999997</v>
          </cell>
          <cell r="G350">
            <v>1.8805400000000001</v>
          </cell>
          <cell r="Y350">
            <v>0.57651600000000003</v>
          </cell>
          <cell r="Z350">
            <v>1026.3399999999999</v>
          </cell>
        </row>
        <row r="351">
          <cell r="D351">
            <v>96.880700000000004</v>
          </cell>
          <cell r="E351">
            <v>0.12898999999999999</v>
          </cell>
          <cell r="F351">
            <v>0.77739100000000005</v>
          </cell>
          <cell r="G351">
            <v>1.89178</v>
          </cell>
          <cell r="Y351">
            <v>0.57643299999999997</v>
          </cell>
          <cell r="Z351">
            <v>1026.49</v>
          </cell>
        </row>
        <row r="352">
          <cell r="D352">
            <v>96.873199999999997</v>
          </cell>
          <cell r="E352">
            <v>0.13642399999999999</v>
          </cell>
          <cell r="F352">
            <v>0.77326899999999998</v>
          </cell>
          <cell r="G352">
            <v>1.8951800000000001</v>
          </cell>
          <cell r="Y352">
            <v>0.57645199999999996</v>
          </cell>
          <cell r="Z352">
            <v>1026.5</v>
          </cell>
        </row>
        <row r="353">
          <cell r="D353">
            <v>96.806799999999996</v>
          </cell>
          <cell r="E353">
            <v>0.137992</v>
          </cell>
          <cell r="F353">
            <v>0.78157299999999996</v>
          </cell>
          <cell r="G353">
            <v>1.95096</v>
          </cell>
          <cell r="Y353">
            <v>0.57681099999999996</v>
          </cell>
          <cell r="Z353">
            <v>1026.83</v>
          </cell>
        </row>
        <row r="354">
          <cell r="D354">
            <v>96.983000000000004</v>
          </cell>
          <cell r="E354">
            <v>0.15060399999999999</v>
          </cell>
          <cell r="F354">
            <v>0.75635300000000005</v>
          </cell>
          <cell r="G354">
            <v>1.7899700000000001</v>
          </cell>
          <cell r="Y354">
            <v>0.57578600000000002</v>
          </cell>
          <cell r="Z354">
            <v>1025.6500000000001</v>
          </cell>
        </row>
        <row r="355">
          <cell r="D355">
            <v>97.001000000000005</v>
          </cell>
          <cell r="E355">
            <v>0.137351</v>
          </cell>
          <cell r="F355">
            <v>0.75783299999999998</v>
          </cell>
          <cell r="G355">
            <v>1.7744500000000001</v>
          </cell>
          <cell r="Y355">
            <v>0.57581499999999997</v>
          </cell>
          <cell r="Z355">
            <v>1025.8699999999999</v>
          </cell>
        </row>
        <row r="356">
          <cell r="D356">
            <v>97.024900000000002</v>
          </cell>
          <cell r="E356">
            <v>0.132748</v>
          </cell>
          <cell r="F356">
            <v>0.75875999999999999</v>
          </cell>
          <cell r="G356">
            <v>1.7693399999999999</v>
          </cell>
          <cell r="Y356">
            <v>0.57556099999999999</v>
          </cell>
          <cell r="Z356">
            <v>1025.53</v>
          </cell>
        </row>
        <row r="357">
          <cell r="D357">
            <v>97.002799999999993</v>
          </cell>
          <cell r="E357">
            <v>0.13292999999999999</v>
          </cell>
          <cell r="F357">
            <v>0.75762200000000002</v>
          </cell>
          <cell r="G357">
            <v>1.78268</v>
          </cell>
          <cell r="Y357">
            <v>0.57573799999999997</v>
          </cell>
          <cell r="Z357">
            <v>1025.83</v>
          </cell>
        </row>
        <row r="358">
          <cell r="D358">
            <v>97.037199999999999</v>
          </cell>
          <cell r="E358">
            <v>0.14344199999999999</v>
          </cell>
          <cell r="F358">
            <v>0.74148599999999998</v>
          </cell>
          <cell r="G358">
            <v>1.7472000000000001</v>
          </cell>
          <cell r="Y358">
            <v>0.57555400000000001</v>
          </cell>
          <cell r="Z358">
            <v>1025.77</v>
          </cell>
        </row>
        <row r="359">
          <cell r="D359">
            <v>96.990200000000002</v>
          </cell>
          <cell r="E359">
            <v>0.139209</v>
          </cell>
          <cell r="F359">
            <v>0.75941400000000003</v>
          </cell>
          <cell r="G359">
            <v>1.7697700000000001</v>
          </cell>
          <cell r="Y359">
            <v>0.57596099999999995</v>
          </cell>
          <cell r="Z359">
            <v>1026.03</v>
          </cell>
        </row>
        <row r="360">
          <cell r="D360">
            <v>96.969899999999996</v>
          </cell>
          <cell r="E360">
            <v>0.13258300000000001</v>
          </cell>
          <cell r="F360">
            <v>0.75603399999999998</v>
          </cell>
          <cell r="G360">
            <v>1.7830900000000001</v>
          </cell>
          <cell r="Y360">
            <v>0.576214</v>
          </cell>
          <cell r="Z360">
            <v>1026.6199999999999</v>
          </cell>
        </row>
        <row r="361">
          <cell r="D361">
            <v>96.953500000000005</v>
          </cell>
          <cell r="E361">
            <v>0.13974500000000001</v>
          </cell>
          <cell r="F361">
            <v>0.78398699999999999</v>
          </cell>
          <cell r="G361">
            <v>1.77813</v>
          </cell>
          <cell r="Y361">
            <v>0.57629600000000003</v>
          </cell>
          <cell r="Z361">
            <v>1025.92</v>
          </cell>
        </row>
        <row r="362">
          <cell r="D362">
            <v>96.877200000000002</v>
          </cell>
          <cell r="E362">
            <v>0.135598</v>
          </cell>
          <cell r="F362">
            <v>0.79484500000000002</v>
          </cell>
          <cell r="G362">
            <v>1.8352299999999999</v>
          </cell>
          <cell r="Y362">
            <v>0.57682599999999995</v>
          </cell>
          <cell r="Z362">
            <v>1026.55</v>
          </cell>
        </row>
        <row r="363">
          <cell r="D363">
            <v>97.006299999999996</v>
          </cell>
          <cell r="E363">
            <v>0.141016</v>
          </cell>
          <cell r="F363">
            <v>0.75612999999999997</v>
          </cell>
          <cell r="G363">
            <v>1.7457</v>
          </cell>
          <cell r="Y363">
            <v>0.57598499999999997</v>
          </cell>
          <cell r="Z363">
            <v>1026.1099999999999</v>
          </cell>
        </row>
        <row r="364">
          <cell r="D364">
            <v>97.238100000000003</v>
          </cell>
          <cell r="E364">
            <v>0.13858000000000001</v>
          </cell>
          <cell r="F364">
            <v>0.691249</v>
          </cell>
          <cell r="G364">
            <v>1.61456</v>
          </cell>
          <cell r="Y364">
            <v>0.57425499999999996</v>
          </cell>
          <cell r="Z364">
            <v>1025.0899999999999</v>
          </cell>
        </row>
        <row r="365">
          <cell r="D365">
            <v>97.270200000000003</v>
          </cell>
          <cell r="E365">
            <v>0.139621</v>
          </cell>
          <cell r="F365">
            <v>0.68431399999999998</v>
          </cell>
          <cell r="G365">
            <v>1.5885</v>
          </cell>
          <cell r="Y365">
            <v>0.57408000000000003</v>
          </cell>
          <cell r="Z365">
            <v>1024.97</v>
          </cell>
        </row>
        <row r="366">
          <cell r="D366">
            <v>97.213999999999999</v>
          </cell>
          <cell r="E366">
            <v>0.13724700000000001</v>
          </cell>
          <cell r="F366">
            <v>0.70154899999999998</v>
          </cell>
          <cell r="G366">
            <v>1.63195</v>
          </cell>
          <cell r="Y366">
            <v>0.574411</v>
          </cell>
          <cell r="Z366">
            <v>1025.0899999999999</v>
          </cell>
        </row>
        <row r="367">
          <cell r="D367">
            <v>97.218800000000002</v>
          </cell>
          <cell r="E367">
            <v>0.13608400000000001</v>
          </cell>
          <cell r="F367">
            <v>0.70600099999999999</v>
          </cell>
          <cell r="G367">
            <v>1.62703</v>
          </cell>
          <cell r="Y367">
            <v>0.57436399999999999</v>
          </cell>
          <cell r="Z367">
            <v>1024.93</v>
          </cell>
        </row>
        <row r="368">
          <cell r="D368">
            <v>97.2119</v>
          </cell>
          <cell r="E368">
            <v>0.14647399999999999</v>
          </cell>
          <cell r="F368">
            <v>0.709893</v>
          </cell>
          <cell r="G368">
            <v>1.61866</v>
          </cell>
          <cell r="Y368">
            <v>0.57443</v>
          </cell>
          <cell r="Z368">
            <v>1024.76</v>
          </cell>
        </row>
        <row r="369">
          <cell r="D369">
            <v>97.216399999999993</v>
          </cell>
          <cell r="E369">
            <v>0.131277</v>
          </cell>
          <cell r="F369">
            <v>0.70619200000000004</v>
          </cell>
          <cell r="G369">
            <v>1.6244700000000001</v>
          </cell>
          <cell r="Y369">
            <v>0.574457</v>
          </cell>
          <cell r="Z369">
            <v>1025.1500000000001</v>
          </cell>
        </row>
        <row r="370">
          <cell r="D370">
            <v>97.171599999999998</v>
          </cell>
          <cell r="E370">
            <v>0.12396</v>
          </cell>
          <cell r="F370">
            <v>0.70598700000000003</v>
          </cell>
          <cell r="G370">
            <v>1.6635500000000001</v>
          </cell>
          <cell r="Y370">
            <v>0.57476700000000003</v>
          </cell>
          <cell r="Z370">
            <v>1025.76</v>
          </cell>
        </row>
        <row r="371">
          <cell r="D371">
            <v>97.179100000000005</v>
          </cell>
          <cell r="E371">
            <v>0.13692599999999999</v>
          </cell>
          <cell r="F371">
            <v>0.70712399999999997</v>
          </cell>
          <cell r="G371">
            <v>1.6442399999999999</v>
          </cell>
          <cell r="Y371">
            <v>0.57472900000000005</v>
          </cell>
          <cell r="Z371">
            <v>1025.45</v>
          </cell>
        </row>
        <row r="372">
          <cell r="D372">
            <v>97.240600000000001</v>
          </cell>
          <cell r="E372">
            <v>0.14004800000000001</v>
          </cell>
          <cell r="F372">
            <v>0.70261300000000004</v>
          </cell>
          <cell r="G372">
            <v>1.5940399999999999</v>
          </cell>
          <cell r="Y372">
            <v>0.57433800000000002</v>
          </cell>
          <cell r="Z372">
            <v>1024.9000000000001</v>
          </cell>
        </row>
        <row r="373">
          <cell r="D373">
            <v>97.146299999999997</v>
          </cell>
          <cell r="E373">
            <v>0.12833600000000001</v>
          </cell>
          <cell r="F373">
            <v>0.73834200000000005</v>
          </cell>
          <cell r="G373">
            <v>1.65038</v>
          </cell>
          <cell r="Y373">
            <v>0.57506999999999997</v>
          </cell>
          <cell r="Z373">
            <v>1025.3399999999999</v>
          </cell>
        </row>
        <row r="374">
          <cell r="D374">
            <v>96.938599999999994</v>
          </cell>
          <cell r="E374">
            <v>0.137762</v>
          </cell>
          <cell r="F374">
            <v>0.79815000000000003</v>
          </cell>
          <cell r="G374">
            <v>1.7575000000000001</v>
          </cell>
          <cell r="Y374">
            <v>0.57662800000000003</v>
          </cell>
          <cell r="Z374">
            <v>1026.1099999999999</v>
          </cell>
        </row>
        <row r="375">
          <cell r="D375">
            <v>96.944599999999994</v>
          </cell>
          <cell r="E375">
            <v>0.13930200000000001</v>
          </cell>
          <cell r="F375">
            <v>0.79575200000000001</v>
          </cell>
          <cell r="G375">
            <v>1.76349</v>
          </cell>
          <cell r="Y375">
            <v>0.57649600000000001</v>
          </cell>
          <cell r="Z375">
            <v>1025.94</v>
          </cell>
        </row>
        <row r="376">
          <cell r="D376">
            <v>96.987700000000004</v>
          </cell>
          <cell r="E376">
            <v>0.128057</v>
          </cell>
          <cell r="F376">
            <v>0.79044999999999999</v>
          </cell>
          <cell r="G376">
            <v>1.74349</v>
          </cell>
          <cell r="Y376">
            <v>0.576214</v>
          </cell>
          <cell r="Z376">
            <v>1025.82</v>
          </cell>
        </row>
        <row r="377">
          <cell r="D377">
            <v>97.0017</v>
          </cell>
          <cell r="E377">
            <v>0.14275099999999999</v>
          </cell>
          <cell r="F377">
            <v>0.76275899999999996</v>
          </cell>
          <cell r="G377">
            <v>1.7414700000000001</v>
          </cell>
          <cell r="Y377">
            <v>0.57599100000000003</v>
          </cell>
          <cell r="Z377">
            <v>1025.93</v>
          </cell>
        </row>
        <row r="378">
          <cell r="D378">
            <v>97.234899999999996</v>
          </cell>
          <cell r="E378">
            <v>0.151921</v>
          </cell>
          <cell r="F378">
            <v>0.65286100000000002</v>
          </cell>
          <cell r="G378">
            <v>1.62557</v>
          </cell>
          <cell r="Y378">
            <v>0.57421299999999997</v>
          </cell>
          <cell r="Z378">
            <v>1025.77</v>
          </cell>
        </row>
        <row r="379">
          <cell r="D379">
            <v>96.9876</v>
          </cell>
          <cell r="E379">
            <v>0.126967</v>
          </cell>
          <cell r="F379">
            <v>0.69426399999999999</v>
          </cell>
          <cell r="G379">
            <v>1.8736200000000001</v>
          </cell>
          <cell r="Y379">
            <v>0.57547099999999995</v>
          </cell>
          <cell r="Z379">
            <v>1027.1199999999999</v>
          </cell>
        </row>
        <row r="380">
          <cell r="D380">
            <v>96.982900000000001</v>
          </cell>
          <cell r="E380">
            <v>0.146422</v>
          </cell>
          <cell r="F380">
            <v>0.719773</v>
          </cell>
          <cell r="G380">
            <v>1.8619000000000001</v>
          </cell>
          <cell r="Y380">
            <v>0.57535199999999997</v>
          </cell>
          <cell r="Z380">
            <v>1025.97</v>
          </cell>
        </row>
        <row r="381">
          <cell r="D381">
            <v>96.877200000000002</v>
          </cell>
          <cell r="E381">
            <v>0.133105</v>
          </cell>
          <cell r="F381">
            <v>0.75095699999999999</v>
          </cell>
          <cell r="G381">
            <v>1.9458599999999999</v>
          </cell>
          <cell r="Y381">
            <v>0.57603899999999997</v>
          </cell>
          <cell r="Z381">
            <v>1026.48</v>
          </cell>
        </row>
        <row r="382">
          <cell r="D382">
            <v>96.572800000000001</v>
          </cell>
          <cell r="E382">
            <v>0.12997300000000001</v>
          </cell>
          <cell r="F382">
            <v>0.77082899999999999</v>
          </cell>
          <cell r="G382">
            <v>2.2436099999999999</v>
          </cell>
          <cell r="Y382">
            <v>0.57751300000000005</v>
          </cell>
          <cell r="Z382">
            <v>1028.3499999999999</v>
          </cell>
        </row>
        <row r="383">
          <cell r="D383">
            <v>96.369500000000002</v>
          </cell>
          <cell r="E383">
            <v>0.13624600000000001</v>
          </cell>
          <cell r="F383">
            <v>0.77679900000000002</v>
          </cell>
          <cell r="G383">
            <v>2.4195600000000002</v>
          </cell>
          <cell r="Y383">
            <v>0.57865299999999997</v>
          </cell>
          <cell r="Z383">
            <v>1029.8800000000001</v>
          </cell>
        </row>
        <row r="384">
          <cell r="D384">
            <v>96.403599999999997</v>
          </cell>
          <cell r="E384">
            <v>0.12859799999999999</v>
          </cell>
          <cell r="F384">
            <v>0.78802799999999995</v>
          </cell>
          <cell r="G384">
            <v>2.3795199999999999</v>
          </cell>
          <cell r="Y384">
            <v>0.57856099999999999</v>
          </cell>
          <cell r="Z384">
            <v>1029.58</v>
          </cell>
        </row>
        <row r="385">
          <cell r="D385">
            <v>96.544399999999996</v>
          </cell>
          <cell r="E385">
            <v>0.13472799999999999</v>
          </cell>
          <cell r="F385">
            <v>0.772231</v>
          </cell>
          <cell r="G385">
            <v>2.2424300000000001</v>
          </cell>
          <cell r="Y385">
            <v>0.57783099999999998</v>
          </cell>
          <cell r="Z385">
            <v>1028.73</v>
          </cell>
        </row>
        <row r="386">
          <cell r="D386">
            <v>96.737799999999993</v>
          </cell>
          <cell r="E386">
            <v>0.145507</v>
          </cell>
          <cell r="F386">
            <v>0.74169499999999999</v>
          </cell>
          <cell r="G386">
            <v>2.0710600000000001</v>
          </cell>
          <cell r="Y386">
            <v>0.57675500000000002</v>
          </cell>
          <cell r="Z386">
            <v>1027.6300000000001</v>
          </cell>
        </row>
        <row r="387">
          <cell r="D387">
            <v>96.999499999999998</v>
          </cell>
          <cell r="E387">
            <v>0.13090399999999999</v>
          </cell>
          <cell r="F387">
            <v>0.71524799999999999</v>
          </cell>
          <cell r="G387">
            <v>1.9015599999999999</v>
          </cell>
          <cell r="Y387">
            <v>0.574932</v>
          </cell>
          <cell r="Z387">
            <v>1025.68</v>
          </cell>
        </row>
        <row r="388">
          <cell r="D388">
            <v>96.879800000000003</v>
          </cell>
          <cell r="E388">
            <v>0.12009599999999999</v>
          </cell>
          <cell r="F388">
            <v>0.77112700000000001</v>
          </cell>
          <cell r="G388">
            <v>1.94665</v>
          </cell>
          <cell r="Y388">
            <v>0.57601599999999997</v>
          </cell>
          <cell r="Z388">
            <v>1026.1500000000001</v>
          </cell>
        </row>
        <row r="389">
          <cell r="D389">
            <v>96.891099999999994</v>
          </cell>
          <cell r="E389">
            <v>0.120244</v>
          </cell>
          <cell r="F389">
            <v>0.75430799999999998</v>
          </cell>
          <cell r="G389">
            <v>1.94411</v>
          </cell>
          <cell r="Y389">
            <v>0.575959</v>
          </cell>
          <cell r="Z389">
            <v>1026.49</v>
          </cell>
        </row>
        <row r="390">
          <cell r="D390">
            <v>96.846500000000006</v>
          </cell>
          <cell r="E390">
            <v>0.115325</v>
          </cell>
          <cell r="F390">
            <v>0.80650100000000002</v>
          </cell>
          <cell r="G390">
            <v>1.9152499999999999</v>
          </cell>
          <cell r="Y390">
            <v>0.57664400000000005</v>
          </cell>
          <cell r="Z390">
            <v>1026.31</v>
          </cell>
        </row>
        <row r="391">
          <cell r="D391">
            <v>96.851699999999994</v>
          </cell>
          <cell r="E391">
            <v>0.11414100000000001</v>
          </cell>
          <cell r="F391">
            <v>0.80632800000000004</v>
          </cell>
          <cell r="G391">
            <v>1.9063099999999999</v>
          </cell>
          <cell r="Y391">
            <v>0.57666799999999996</v>
          </cell>
          <cell r="Z391">
            <v>1026.3699999999999</v>
          </cell>
        </row>
        <row r="392">
          <cell r="D392">
            <v>96.853999999999999</v>
          </cell>
          <cell r="E392">
            <v>0.116123</v>
          </cell>
          <cell r="F392">
            <v>0.80425400000000002</v>
          </cell>
          <cell r="G392">
            <v>1.89734</v>
          </cell>
          <cell r="Y392">
            <v>0.57671300000000003</v>
          </cell>
          <cell r="Z392">
            <v>1026.46</v>
          </cell>
        </row>
        <row r="393">
          <cell r="D393">
            <v>96.834000000000003</v>
          </cell>
          <cell r="E393">
            <v>0.117883</v>
          </cell>
          <cell r="F393">
            <v>0.80613900000000005</v>
          </cell>
          <cell r="G393">
            <v>1.91222</v>
          </cell>
          <cell r="Y393">
            <v>0.57684100000000005</v>
          </cell>
          <cell r="Z393">
            <v>1026.5899999999999</v>
          </cell>
        </row>
        <row r="394">
          <cell r="D394">
            <v>96.826899999999995</v>
          </cell>
          <cell r="E394">
            <v>0.119728</v>
          </cell>
          <cell r="F394">
            <v>0.80504500000000001</v>
          </cell>
          <cell r="G394">
            <v>1.91238</v>
          </cell>
          <cell r="Y394">
            <v>0.57692399999999999</v>
          </cell>
          <cell r="Z394">
            <v>1026.71</v>
          </cell>
        </row>
        <row r="395">
          <cell r="D395">
            <v>96.8249</v>
          </cell>
          <cell r="E395">
            <v>0.120723</v>
          </cell>
          <cell r="F395">
            <v>0.802867</v>
          </cell>
          <cell r="G395">
            <v>1.92363</v>
          </cell>
          <cell r="Y395">
            <v>0.57685799999999998</v>
          </cell>
          <cell r="Z395">
            <v>1026.6500000000001</v>
          </cell>
        </row>
        <row r="396">
          <cell r="D396">
            <v>96.860299999999995</v>
          </cell>
          <cell r="E396">
            <v>0.11516999999999999</v>
          </cell>
          <cell r="F396">
            <v>0.796682</v>
          </cell>
          <cell r="G396">
            <v>1.89751</v>
          </cell>
          <cell r="Y396">
            <v>0.57667500000000005</v>
          </cell>
          <cell r="Z396">
            <v>1026.6099999999999</v>
          </cell>
        </row>
        <row r="397">
          <cell r="D397">
            <v>96.835400000000007</v>
          </cell>
          <cell r="E397">
            <v>0.12407899999999999</v>
          </cell>
          <cell r="F397">
            <v>0.81075399999999997</v>
          </cell>
          <cell r="G397">
            <v>1.8935500000000001</v>
          </cell>
          <cell r="Y397">
            <v>0.57692200000000005</v>
          </cell>
          <cell r="Z397">
            <v>1026.49</v>
          </cell>
        </row>
        <row r="398">
          <cell r="D398">
            <v>96.843500000000006</v>
          </cell>
          <cell r="E398">
            <v>0.117814</v>
          </cell>
          <cell r="F398">
            <v>0.79666800000000004</v>
          </cell>
          <cell r="G398">
            <v>1.9033599999999999</v>
          </cell>
          <cell r="Y398">
            <v>0.57686700000000002</v>
          </cell>
          <cell r="Z398">
            <v>1026.8599999999999</v>
          </cell>
        </row>
        <row r="399">
          <cell r="D399">
            <v>96.868300000000005</v>
          </cell>
          <cell r="E399">
            <v>0.12762799999999999</v>
          </cell>
          <cell r="F399">
            <v>0.73912500000000003</v>
          </cell>
          <cell r="G399">
            <v>1.9354899999999999</v>
          </cell>
          <cell r="Y399">
            <v>0.57643999999999995</v>
          </cell>
          <cell r="Z399">
            <v>1027.49</v>
          </cell>
        </row>
        <row r="400">
          <cell r="D400">
            <v>96.771500000000003</v>
          </cell>
          <cell r="E400">
            <v>0.126056</v>
          </cell>
          <cell r="F400">
            <v>0.73669700000000005</v>
          </cell>
          <cell r="G400">
            <v>2.0767600000000002</v>
          </cell>
          <cell r="Y400">
            <v>0.57649499999999998</v>
          </cell>
          <cell r="Z400">
            <v>1027.68</v>
          </cell>
        </row>
        <row r="401">
          <cell r="D401">
            <v>96.937100000000001</v>
          </cell>
          <cell r="E401">
            <v>0.125891</v>
          </cell>
          <cell r="F401">
            <v>0.70408099999999996</v>
          </cell>
          <cell r="G401">
            <v>1.9688600000000001</v>
          </cell>
          <cell r="Y401">
            <v>0.57528400000000002</v>
          </cell>
          <cell r="Z401">
            <v>1026.6099999999999</v>
          </cell>
        </row>
        <row r="402">
          <cell r="D402">
            <v>97.3245</v>
          </cell>
          <cell r="E402">
            <v>0.11437899999999999</v>
          </cell>
          <cell r="F402">
            <v>0.68079699999999999</v>
          </cell>
          <cell r="G402">
            <v>1.6130100000000001</v>
          </cell>
          <cell r="Y402">
            <v>0.573322</v>
          </cell>
          <cell r="Z402">
            <v>1024.3</v>
          </cell>
        </row>
        <row r="403">
          <cell r="D403">
            <v>97.333699999999993</v>
          </cell>
          <cell r="E403">
            <v>0.11033999999999999</v>
          </cell>
          <cell r="F403">
            <v>0.67106399999999999</v>
          </cell>
          <cell r="G403">
            <v>1.6185400000000001</v>
          </cell>
          <cell r="Y403">
            <v>0.57321599999999995</v>
          </cell>
          <cell r="Z403">
            <v>1024.45</v>
          </cell>
        </row>
        <row r="404">
          <cell r="D404">
            <v>97.314700000000002</v>
          </cell>
          <cell r="E404">
            <v>0.111804</v>
          </cell>
          <cell r="F404">
            <v>0.666744</v>
          </cell>
          <cell r="G404">
            <v>1.63144</v>
          </cell>
          <cell r="Y404">
            <v>0.57336200000000004</v>
          </cell>
          <cell r="Z404">
            <v>1024.76</v>
          </cell>
        </row>
        <row r="405">
          <cell r="D405">
            <v>97.345100000000002</v>
          </cell>
          <cell r="E405">
            <v>0.121017</v>
          </cell>
          <cell r="F405">
            <v>0.67011299999999996</v>
          </cell>
          <cell r="G405">
            <v>1.5981799999999999</v>
          </cell>
          <cell r="Y405">
            <v>0.57313899999999995</v>
          </cell>
          <cell r="Z405">
            <v>1024.17</v>
          </cell>
        </row>
        <row r="406">
          <cell r="D406">
            <v>97.340199999999996</v>
          </cell>
          <cell r="E406">
            <v>0.11658200000000001</v>
          </cell>
          <cell r="F406">
            <v>0.666767</v>
          </cell>
          <cell r="G406">
            <v>1.6008199999999999</v>
          </cell>
          <cell r="Y406">
            <v>0.57322600000000001</v>
          </cell>
          <cell r="Z406">
            <v>1024.47</v>
          </cell>
        </row>
        <row r="407">
          <cell r="D407">
            <v>97.338700000000003</v>
          </cell>
          <cell r="E407">
            <v>0.120869</v>
          </cell>
          <cell r="F407">
            <v>0.667601</v>
          </cell>
          <cell r="G407">
            <v>1.6004700000000001</v>
          </cell>
          <cell r="Y407">
            <v>0.57321900000000003</v>
          </cell>
          <cell r="Z407">
            <v>1024.3599999999999</v>
          </cell>
        </row>
        <row r="408">
          <cell r="D408">
            <v>97.319900000000004</v>
          </cell>
          <cell r="E408">
            <v>0.119113</v>
          </cell>
          <cell r="F408">
            <v>0.67059500000000005</v>
          </cell>
          <cell r="G408">
            <v>1.6150500000000001</v>
          </cell>
          <cell r="Y408">
            <v>0.57333199999999995</v>
          </cell>
          <cell r="Z408">
            <v>1024.5</v>
          </cell>
        </row>
        <row r="409">
          <cell r="D409">
            <v>97.323300000000003</v>
          </cell>
          <cell r="E409">
            <v>0.11439100000000001</v>
          </cell>
          <cell r="F409">
            <v>0.67870399999999997</v>
          </cell>
          <cell r="G409">
            <v>1.6095999999999999</v>
          </cell>
          <cell r="Y409">
            <v>0.57336699999999996</v>
          </cell>
          <cell r="Z409">
            <v>1024.42</v>
          </cell>
        </row>
        <row r="410">
          <cell r="D410">
            <v>97.340699999999998</v>
          </cell>
          <cell r="E410">
            <v>0.11626300000000001</v>
          </cell>
          <cell r="F410">
            <v>0.67673499999999998</v>
          </cell>
          <cell r="G410">
            <v>1.6027499999999999</v>
          </cell>
          <cell r="Y410">
            <v>0.57318499999999994</v>
          </cell>
          <cell r="Z410">
            <v>1024.1600000000001</v>
          </cell>
        </row>
        <row r="411">
          <cell r="D411">
            <v>97.368399999999994</v>
          </cell>
          <cell r="E411">
            <v>0.118911</v>
          </cell>
          <cell r="F411">
            <v>0.67358099999999999</v>
          </cell>
          <cell r="G411">
            <v>1.5772999999999999</v>
          </cell>
          <cell r="Y411">
            <v>0.57302399999999998</v>
          </cell>
          <cell r="Z411">
            <v>1023.94</v>
          </cell>
        </row>
        <row r="412">
          <cell r="D412">
            <v>97.383899999999997</v>
          </cell>
          <cell r="E412">
            <v>0.11651</v>
          </cell>
          <cell r="F412">
            <v>0.67715800000000004</v>
          </cell>
          <cell r="G412">
            <v>1.5645199999999999</v>
          </cell>
          <cell r="Y412">
            <v>0.57295200000000002</v>
          </cell>
          <cell r="Z412">
            <v>1023.78</v>
          </cell>
        </row>
        <row r="413">
          <cell r="D413">
            <v>97.367000000000004</v>
          </cell>
          <cell r="E413">
            <v>0.123319</v>
          </cell>
          <cell r="F413">
            <v>0.672597</v>
          </cell>
          <cell r="G413">
            <v>1.5706500000000001</v>
          </cell>
          <cell r="Y413">
            <v>0.57307200000000003</v>
          </cell>
          <cell r="Z413">
            <v>1023.97</v>
          </cell>
        </row>
        <row r="414">
          <cell r="D414">
            <v>97.210599999999999</v>
          </cell>
          <cell r="E414">
            <v>0.112285</v>
          </cell>
          <cell r="F414">
            <v>0.73119100000000004</v>
          </cell>
          <cell r="G414">
            <v>1.65595</v>
          </cell>
          <cell r="Y414">
            <v>0.57432099999999997</v>
          </cell>
          <cell r="Z414">
            <v>1024.6199999999999</v>
          </cell>
        </row>
        <row r="415">
          <cell r="D415">
            <v>97.020300000000006</v>
          </cell>
          <cell r="E415">
            <v>0.106345</v>
          </cell>
          <cell r="F415">
            <v>0.777841</v>
          </cell>
          <cell r="G415">
            <v>1.7746900000000001</v>
          </cell>
          <cell r="Y415">
            <v>0.57573099999999999</v>
          </cell>
          <cell r="Z415">
            <v>1025.75</v>
          </cell>
        </row>
        <row r="416">
          <cell r="D416">
            <v>97.004900000000006</v>
          </cell>
          <cell r="E416">
            <v>0.10764899999999999</v>
          </cell>
          <cell r="F416">
            <v>0.77384399999999998</v>
          </cell>
          <cell r="G416">
            <v>1.78491</v>
          </cell>
          <cell r="Y416">
            <v>0.57586199999999999</v>
          </cell>
          <cell r="Z416">
            <v>1026.04</v>
          </cell>
        </row>
        <row r="417">
          <cell r="D417">
            <v>97.0501</v>
          </cell>
          <cell r="E417">
            <v>0.108019</v>
          </cell>
          <cell r="F417">
            <v>0.77225999999999995</v>
          </cell>
          <cell r="G417">
            <v>1.7462599999999999</v>
          </cell>
          <cell r="Y417">
            <v>0.575596</v>
          </cell>
          <cell r="Z417">
            <v>1025.6500000000001</v>
          </cell>
        </row>
        <row r="418">
          <cell r="D418">
            <v>97.0578</v>
          </cell>
          <cell r="E418">
            <v>0.114885</v>
          </cell>
          <cell r="F418">
            <v>0.77038200000000001</v>
          </cell>
          <cell r="G418">
            <v>1.72648</v>
          </cell>
          <cell r="Y418">
            <v>0.57562500000000005</v>
          </cell>
          <cell r="Z418">
            <v>1025.6300000000001</v>
          </cell>
        </row>
        <row r="419">
          <cell r="D419">
            <v>97.099900000000005</v>
          </cell>
          <cell r="E419">
            <v>0.12873200000000001</v>
          </cell>
          <cell r="F419">
            <v>0.74139500000000003</v>
          </cell>
          <cell r="G419">
            <v>1.7086399999999999</v>
          </cell>
          <cell r="Y419">
            <v>0.57520700000000002</v>
          </cell>
          <cell r="Z419">
            <v>1025.48</v>
          </cell>
        </row>
        <row r="420">
          <cell r="D420">
            <v>97.244699999999995</v>
          </cell>
          <cell r="E420">
            <v>0.12659899999999999</v>
          </cell>
          <cell r="F420">
            <v>0.69157999999999997</v>
          </cell>
          <cell r="G420">
            <v>1.6486400000000001</v>
          </cell>
          <cell r="Y420">
            <v>0.573986</v>
          </cell>
          <cell r="Z420">
            <v>1024.8599999999999</v>
          </cell>
        </row>
        <row r="421">
          <cell r="D421">
            <v>97.253299999999996</v>
          </cell>
          <cell r="E421">
            <v>0.13298599999999999</v>
          </cell>
          <cell r="F421">
            <v>0.66957199999999994</v>
          </cell>
          <cell r="G421">
            <v>1.6540699999999999</v>
          </cell>
          <cell r="Y421">
            <v>0.57383499999999998</v>
          </cell>
          <cell r="Z421">
            <v>1025.07</v>
          </cell>
        </row>
        <row r="422">
          <cell r="D422">
            <v>97.206000000000003</v>
          </cell>
          <cell r="E422">
            <v>0.13744899999999999</v>
          </cell>
          <cell r="F422">
            <v>0.66918</v>
          </cell>
          <cell r="G422">
            <v>1.6935199999999999</v>
          </cell>
          <cell r="Y422">
            <v>0.57409200000000005</v>
          </cell>
          <cell r="Z422">
            <v>1025.42</v>
          </cell>
        </row>
        <row r="423">
          <cell r="D423">
            <v>97.143799999999999</v>
          </cell>
          <cell r="E423">
            <v>0.129942</v>
          </cell>
          <cell r="F423">
            <v>0.68482200000000004</v>
          </cell>
          <cell r="G423">
            <v>1.74844</v>
          </cell>
          <cell r="Y423">
            <v>0.57444899999999999</v>
          </cell>
          <cell r="Z423">
            <v>1025.71</v>
          </cell>
        </row>
        <row r="424">
          <cell r="D424">
            <v>97.144199999999998</v>
          </cell>
          <cell r="E424">
            <v>0.12425799999999999</v>
          </cell>
          <cell r="F424">
            <v>0.69273300000000004</v>
          </cell>
          <cell r="G424">
            <v>1.7428399999999999</v>
          </cell>
          <cell r="Y424">
            <v>0.57452599999999998</v>
          </cell>
          <cell r="Z424">
            <v>1025.72</v>
          </cell>
        </row>
        <row r="425">
          <cell r="D425">
            <v>97.116100000000003</v>
          </cell>
          <cell r="E425">
            <v>0.13386600000000001</v>
          </cell>
          <cell r="F425">
            <v>0.68532899999999997</v>
          </cell>
          <cell r="G425">
            <v>1.7669999999999999</v>
          </cell>
          <cell r="Y425">
            <v>0.574631</v>
          </cell>
          <cell r="Z425">
            <v>1025.9100000000001</v>
          </cell>
        </row>
        <row r="426">
          <cell r="D426">
            <v>97.156199999999998</v>
          </cell>
          <cell r="E426">
            <v>0.154115</v>
          </cell>
          <cell r="F426">
            <v>0.68450200000000005</v>
          </cell>
          <cell r="G426">
            <v>1.71749</v>
          </cell>
          <cell r="Y426">
            <v>0.57431900000000002</v>
          </cell>
          <cell r="Z426">
            <v>1025.1099999999999</v>
          </cell>
        </row>
        <row r="427">
          <cell r="D427">
            <v>97.145099999999999</v>
          </cell>
          <cell r="E427">
            <v>0.13705999999999999</v>
          </cell>
          <cell r="F427">
            <v>0.681867</v>
          </cell>
          <cell r="G427">
            <v>1.7366200000000001</v>
          </cell>
          <cell r="Y427">
            <v>0.57447999999999999</v>
          </cell>
          <cell r="Z427">
            <v>1025.71</v>
          </cell>
        </row>
        <row r="428">
          <cell r="D428">
            <v>97.123900000000006</v>
          </cell>
          <cell r="E428">
            <v>0.13237299999999999</v>
          </cell>
          <cell r="F428">
            <v>0.68635100000000004</v>
          </cell>
          <cell r="G428">
            <v>1.75871</v>
          </cell>
          <cell r="Y428">
            <v>0.57459300000000002</v>
          </cell>
          <cell r="Z428">
            <v>1025.8499999999999</v>
          </cell>
        </row>
        <row r="429">
          <cell r="D429">
            <v>97.128799999999998</v>
          </cell>
          <cell r="E429">
            <v>0.122874</v>
          </cell>
          <cell r="F429">
            <v>0.68420800000000004</v>
          </cell>
          <cell r="G429">
            <v>1.76736</v>
          </cell>
          <cell r="Y429">
            <v>0.57455800000000001</v>
          </cell>
          <cell r="Z429">
            <v>1026.01</v>
          </cell>
        </row>
        <row r="430">
          <cell r="D430">
            <v>97.143900000000002</v>
          </cell>
          <cell r="E430">
            <v>0.128498</v>
          </cell>
          <cell r="F430">
            <v>0.67961800000000006</v>
          </cell>
          <cell r="G430">
            <v>1.7530399999999999</v>
          </cell>
          <cell r="Y430">
            <v>0.57445199999999996</v>
          </cell>
          <cell r="Z430">
            <v>1025.8699999999999</v>
          </cell>
        </row>
        <row r="431">
          <cell r="D431">
            <v>97.114800000000002</v>
          </cell>
          <cell r="E431">
            <v>0.139706</v>
          </cell>
          <cell r="F431">
            <v>0.69653399999999999</v>
          </cell>
          <cell r="G431">
            <v>1.76054</v>
          </cell>
          <cell r="Y431">
            <v>0.57459899999999997</v>
          </cell>
          <cell r="Z431">
            <v>1025.48</v>
          </cell>
        </row>
        <row r="432">
          <cell r="D432">
            <v>97.107399999999998</v>
          </cell>
          <cell r="E432">
            <v>0.150256</v>
          </cell>
          <cell r="F432">
            <v>0.69719799999999998</v>
          </cell>
          <cell r="G432">
            <v>1.75264</v>
          </cell>
          <cell r="Y432">
            <v>0.57466099999999998</v>
          </cell>
          <cell r="Z432">
            <v>1025.3900000000001</v>
          </cell>
        </row>
        <row r="433">
          <cell r="D433">
            <v>97.129400000000004</v>
          </cell>
          <cell r="E433">
            <v>0.14637</v>
          </cell>
          <cell r="F433">
            <v>0.69281899999999996</v>
          </cell>
          <cell r="G433">
            <v>1.73733</v>
          </cell>
          <cell r="Y433">
            <v>0.57454499999999997</v>
          </cell>
          <cell r="Z433">
            <v>1025.3800000000001</v>
          </cell>
        </row>
        <row r="434">
          <cell r="D434">
            <v>97.168800000000005</v>
          </cell>
          <cell r="E434">
            <v>0.13671800000000001</v>
          </cell>
          <cell r="F434">
            <v>0.69726999999999995</v>
          </cell>
          <cell r="G434">
            <v>1.7117100000000001</v>
          </cell>
          <cell r="Y434">
            <v>0.57429399999999997</v>
          </cell>
          <cell r="Z434">
            <v>1025.04</v>
          </cell>
        </row>
        <row r="435">
          <cell r="D435">
            <v>97.193700000000007</v>
          </cell>
          <cell r="E435">
            <v>0.13370499999999999</v>
          </cell>
          <cell r="F435">
            <v>0.69979499999999994</v>
          </cell>
          <cell r="G435">
            <v>1.6808000000000001</v>
          </cell>
          <cell r="Y435">
            <v>0.57425000000000004</v>
          </cell>
          <cell r="Z435">
            <v>1024.95</v>
          </cell>
        </row>
        <row r="436">
          <cell r="D436">
            <v>97.226100000000002</v>
          </cell>
          <cell r="E436">
            <v>0.12998199999999999</v>
          </cell>
          <cell r="F436">
            <v>0.70139700000000005</v>
          </cell>
          <cell r="G436">
            <v>1.65672</v>
          </cell>
          <cell r="Y436">
            <v>0.57404699999999997</v>
          </cell>
          <cell r="Z436">
            <v>1024.6500000000001</v>
          </cell>
        </row>
        <row r="437">
          <cell r="D437">
            <v>97.202299999999994</v>
          </cell>
          <cell r="E437">
            <v>0.137377</v>
          </cell>
          <cell r="F437">
            <v>0.70084500000000005</v>
          </cell>
          <cell r="G437">
            <v>1.67109</v>
          </cell>
          <cell r="Y437">
            <v>0.57418199999999997</v>
          </cell>
          <cell r="Z437">
            <v>1024.76</v>
          </cell>
        </row>
        <row r="438">
          <cell r="D438">
            <v>97.223799999999997</v>
          </cell>
          <cell r="E438">
            <v>0.14188200000000001</v>
          </cell>
          <cell r="F438">
            <v>0.69700799999999996</v>
          </cell>
          <cell r="G438">
            <v>1.64975</v>
          </cell>
          <cell r="Y438">
            <v>0.57406400000000002</v>
          </cell>
          <cell r="Z438">
            <v>1024.5899999999999</v>
          </cell>
        </row>
        <row r="439">
          <cell r="D439">
            <v>97.228499999999997</v>
          </cell>
          <cell r="E439">
            <v>0.14241699999999999</v>
          </cell>
          <cell r="F439">
            <v>0.69433800000000001</v>
          </cell>
          <cell r="G439">
            <v>1.6495299999999999</v>
          </cell>
          <cell r="Y439">
            <v>0.57398700000000002</v>
          </cell>
          <cell r="Z439">
            <v>1024.53</v>
          </cell>
        </row>
        <row r="440">
          <cell r="D440">
            <v>97.246799999999993</v>
          </cell>
          <cell r="E440">
            <v>0.14355599999999999</v>
          </cell>
          <cell r="F440">
            <v>0.68836399999999998</v>
          </cell>
          <cell r="G440">
            <v>1.63235</v>
          </cell>
          <cell r="Y440">
            <v>0.57392699999999996</v>
          </cell>
          <cell r="Z440">
            <v>1024.57</v>
          </cell>
        </row>
        <row r="441">
          <cell r="D441">
            <v>97.255300000000005</v>
          </cell>
          <cell r="E441">
            <v>0.140984</v>
          </cell>
          <cell r="F441">
            <v>0.67506999999999995</v>
          </cell>
          <cell r="G441">
            <v>1.64127</v>
          </cell>
          <cell r="Y441">
            <v>0.57381800000000005</v>
          </cell>
          <cell r="Z441">
            <v>1024.78</v>
          </cell>
        </row>
        <row r="442">
          <cell r="D442">
            <v>97.269000000000005</v>
          </cell>
          <cell r="E442">
            <v>0.135272</v>
          </cell>
          <cell r="F442">
            <v>0.70427099999999998</v>
          </cell>
          <cell r="G442">
            <v>1.61389</v>
          </cell>
          <cell r="Y442">
            <v>0.573797</v>
          </cell>
          <cell r="Z442">
            <v>1024.0999999999999</v>
          </cell>
        </row>
        <row r="443">
          <cell r="D443">
            <v>97.153199999999998</v>
          </cell>
          <cell r="E443">
            <v>0.140263</v>
          </cell>
          <cell r="F443">
            <v>0.76393500000000003</v>
          </cell>
          <cell r="G443">
            <v>1.64899</v>
          </cell>
          <cell r="Y443">
            <v>0.57477900000000004</v>
          </cell>
          <cell r="Z443">
            <v>1024.05</v>
          </cell>
        </row>
        <row r="444">
          <cell r="D444">
            <v>97.192899999999995</v>
          </cell>
          <cell r="E444">
            <v>0.13492999999999999</v>
          </cell>
          <cell r="F444">
            <v>0.75025200000000003</v>
          </cell>
          <cell r="G444">
            <v>1.6359600000000001</v>
          </cell>
          <cell r="Y444">
            <v>0.57444799999999996</v>
          </cell>
          <cell r="Z444">
            <v>1023.96</v>
          </cell>
        </row>
        <row r="445">
          <cell r="D445">
            <v>97.245199999999997</v>
          </cell>
          <cell r="E445">
            <v>0.135407</v>
          </cell>
          <cell r="F445">
            <v>0.69965100000000002</v>
          </cell>
          <cell r="G445">
            <v>1.6354299999999999</v>
          </cell>
          <cell r="Y445">
            <v>0.573936</v>
          </cell>
          <cell r="Z445">
            <v>1024.43</v>
          </cell>
        </row>
        <row r="446">
          <cell r="D446">
            <v>97.020399999999995</v>
          </cell>
          <cell r="E446">
            <v>0.12901799999999999</v>
          </cell>
          <cell r="F446">
            <v>0.67108199999999996</v>
          </cell>
          <cell r="G446">
            <v>1.8985099999999999</v>
          </cell>
          <cell r="Y446">
            <v>0.57487999999999995</v>
          </cell>
          <cell r="Z446">
            <v>1026.75</v>
          </cell>
        </row>
        <row r="447">
          <cell r="D447">
            <v>96.845600000000005</v>
          </cell>
          <cell r="E447">
            <v>0.150917</v>
          </cell>
          <cell r="F447">
            <v>0.694546</v>
          </cell>
          <cell r="G447">
            <v>2.0148299999999999</v>
          </cell>
          <cell r="Y447">
            <v>0.57592399999999999</v>
          </cell>
          <cell r="Z447">
            <v>1027.43</v>
          </cell>
        </row>
        <row r="448">
          <cell r="D448">
            <v>97.048299999999998</v>
          </cell>
          <cell r="E448">
            <v>0.144312</v>
          </cell>
          <cell r="F448">
            <v>0.69949899999999998</v>
          </cell>
          <cell r="G448">
            <v>1.7894099999999999</v>
          </cell>
          <cell r="Y448">
            <v>0.57520499999999997</v>
          </cell>
          <cell r="Z448">
            <v>1026.28</v>
          </cell>
        </row>
        <row r="449">
          <cell r="D449">
            <v>97.166600000000003</v>
          </cell>
          <cell r="E449">
            <v>0.13251299999999999</v>
          </cell>
          <cell r="F449">
            <v>0.70068200000000003</v>
          </cell>
          <cell r="G449">
            <v>1.6953100000000001</v>
          </cell>
          <cell r="Y449">
            <v>0.57451600000000003</v>
          </cell>
          <cell r="Z449">
            <v>1025.3599999999999</v>
          </cell>
        </row>
        <row r="450">
          <cell r="D450">
            <v>97.160600000000002</v>
          </cell>
          <cell r="E450">
            <v>0.12709799999999999</v>
          </cell>
          <cell r="F450">
            <v>0.71883399999999997</v>
          </cell>
          <cell r="G450">
            <v>1.6893899999999999</v>
          </cell>
          <cell r="Y450">
            <v>0.57461700000000004</v>
          </cell>
          <cell r="Z450">
            <v>1025.1500000000001</v>
          </cell>
        </row>
        <row r="451">
          <cell r="D451">
            <v>97.102599999999995</v>
          </cell>
          <cell r="E451">
            <v>0.136681</v>
          </cell>
          <cell r="F451">
            <v>0.718692</v>
          </cell>
          <cell r="G451">
            <v>1.7355700000000001</v>
          </cell>
          <cell r="Y451">
            <v>0.57491700000000001</v>
          </cell>
          <cell r="Z451">
            <v>1025.47</v>
          </cell>
        </row>
        <row r="452">
          <cell r="D452">
            <v>97.069500000000005</v>
          </cell>
          <cell r="E452">
            <v>0.175316</v>
          </cell>
          <cell r="F452">
            <v>0.73682400000000003</v>
          </cell>
          <cell r="G452">
            <v>1.7300599999999999</v>
          </cell>
          <cell r="Y452">
            <v>0.57497100000000001</v>
          </cell>
          <cell r="Z452">
            <v>1024.46</v>
          </cell>
        </row>
        <row r="453">
          <cell r="D453">
            <v>96.977599999999995</v>
          </cell>
          <cell r="E453">
            <v>0.124584</v>
          </cell>
          <cell r="F453">
            <v>0.71325300000000003</v>
          </cell>
          <cell r="G453">
            <v>1.8453900000000001</v>
          </cell>
          <cell r="Y453">
            <v>0.57577100000000003</v>
          </cell>
          <cell r="Z453">
            <v>1027.1400000000001</v>
          </cell>
        </row>
        <row r="454">
          <cell r="D454">
            <v>97.118300000000005</v>
          </cell>
          <cell r="E454">
            <v>0.13355</v>
          </cell>
          <cell r="F454">
            <v>0.70287599999999995</v>
          </cell>
          <cell r="G454">
            <v>1.7342299999999999</v>
          </cell>
          <cell r="Y454">
            <v>0.57481599999999999</v>
          </cell>
          <cell r="Z454">
            <v>1025.76</v>
          </cell>
        </row>
        <row r="455">
          <cell r="D455">
            <v>97.122100000000003</v>
          </cell>
          <cell r="E455">
            <v>0.12880900000000001</v>
          </cell>
          <cell r="F455">
            <v>0.69855100000000003</v>
          </cell>
          <cell r="G455">
            <v>1.7375400000000001</v>
          </cell>
          <cell r="Y455">
            <v>0.57479899999999995</v>
          </cell>
          <cell r="Z455">
            <v>1025.92</v>
          </cell>
        </row>
        <row r="456">
          <cell r="D456">
            <v>97.081999999999994</v>
          </cell>
          <cell r="E456">
            <v>0.13186100000000001</v>
          </cell>
          <cell r="F456">
            <v>0.69935800000000004</v>
          </cell>
          <cell r="G456">
            <v>1.77241</v>
          </cell>
          <cell r="Y456">
            <v>0.57501500000000005</v>
          </cell>
          <cell r="Z456">
            <v>1026.19</v>
          </cell>
        </row>
        <row r="457">
          <cell r="D457">
            <v>97.034400000000005</v>
          </cell>
          <cell r="E457">
            <v>0.13961999999999999</v>
          </cell>
          <cell r="F457">
            <v>0.79340999999999995</v>
          </cell>
          <cell r="G457">
            <v>1.73505</v>
          </cell>
          <cell r="Y457">
            <v>0.57553799999999999</v>
          </cell>
          <cell r="Z457">
            <v>1024.5</v>
          </cell>
        </row>
        <row r="458">
          <cell r="D458">
            <v>97.0732</v>
          </cell>
          <cell r="E458">
            <v>0.14907899999999999</v>
          </cell>
          <cell r="F458">
            <v>0.76776</v>
          </cell>
          <cell r="G458">
            <v>1.7215400000000001</v>
          </cell>
          <cell r="Y458">
            <v>0.57513899999999996</v>
          </cell>
          <cell r="Z458">
            <v>1024.3800000000001</v>
          </cell>
        </row>
        <row r="459">
          <cell r="D459">
            <v>97.073300000000003</v>
          </cell>
          <cell r="E459">
            <v>0.139291</v>
          </cell>
          <cell r="F459">
            <v>0.751108</v>
          </cell>
          <cell r="G459">
            <v>1.7409600000000001</v>
          </cell>
          <cell r="Y459">
            <v>0.57511100000000004</v>
          </cell>
          <cell r="Z459">
            <v>1024.9100000000001</v>
          </cell>
        </row>
        <row r="460">
          <cell r="D460">
            <v>97.104500000000002</v>
          </cell>
          <cell r="E460">
            <v>0.135654</v>
          </cell>
          <cell r="F460">
            <v>0.70229299999999995</v>
          </cell>
          <cell r="G460">
            <v>1.7497799999999999</v>
          </cell>
          <cell r="Y460">
            <v>0.57484299999999999</v>
          </cell>
          <cell r="Z460">
            <v>1025.78</v>
          </cell>
        </row>
        <row r="461">
          <cell r="D461">
            <v>97.128900000000002</v>
          </cell>
          <cell r="E461">
            <v>0.139735</v>
          </cell>
          <cell r="F461">
            <v>0.69626900000000003</v>
          </cell>
          <cell r="G461">
            <v>1.73068</v>
          </cell>
          <cell r="Y461">
            <v>0.57469099999999995</v>
          </cell>
          <cell r="Z461">
            <v>1025.6300000000001</v>
          </cell>
        </row>
        <row r="462">
          <cell r="D462">
            <v>97.183800000000005</v>
          </cell>
          <cell r="E462">
            <v>0.12936300000000001</v>
          </cell>
          <cell r="F462">
            <v>0.70384100000000005</v>
          </cell>
          <cell r="G462">
            <v>1.6932400000000001</v>
          </cell>
          <cell r="Y462">
            <v>0.57433500000000004</v>
          </cell>
          <cell r="Z462">
            <v>1025.05</v>
          </cell>
        </row>
        <row r="463">
          <cell r="D463">
            <v>97.158600000000007</v>
          </cell>
          <cell r="E463">
            <v>0.142822</v>
          </cell>
          <cell r="F463">
            <v>0.70521100000000003</v>
          </cell>
          <cell r="G463">
            <v>1.6932199999999999</v>
          </cell>
          <cell r="Y463">
            <v>0.574546</v>
          </cell>
          <cell r="Z463">
            <v>1025.1199999999999</v>
          </cell>
        </row>
        <row r="464">
          <cell r="D464">
            <v>97.200599999999994</v>
          </cell>
          <cell r="E464">
            <v>0.144209</v>
          </cell>
          <cell r="F464">
            <v>0.68997699999999995</v>
          </cell>
          <cell r="G464">
            <v>1.6653800000000001</v>
          </cell>
          <cell r="Y464">
            <v>0.57426600000000005</v>
          </cell>
          <cell r="Z464">
            <v>1025.05</v>
          </cell>
        </row>
        <row r="465">
          <cell r="D465">
            <v>97.218900000000005</v>
          </cell>
          <cell r="E465">
            <v>0.13833100000000001</v>
          </cell>
          <cell r="F465">
            <v>0.70133800000000002</v>
          </cell>
          <cell r="G465">
            <v>1.6490899999999999</v>
          </cell>
          <cell r="Y465">
            <v>0.57416400000000001</v>
          </cell>
          <cell r="Z465">
            <v>1024.7</v>
          </cell>
        </row>
        <row r="466">
          <cell r="D466">
            <v>97.212000000000003</v>
          </cell>
          <cell r="E466">
            <v>0.13147300000000001</v>
          </cell>
          <cell r="F466">
            <v>0.70370299999999997</v>
          </cell>
          <cell r="G466">
            <v>1.6496500000000001</v>
          </cell>
          <cell r="Y466">
            <v>0.57431200000000004</v>
          </cell>
          <cell r="Z466">
            <v>1024.98</v>
          </cell>
        </row>
        <row r="467">
          <cell r="D467">
            <v>97.237399999999994</v>
          </cell>
          <cell r="E467">
            <v>0.12905700000000001</v>
          </cell>
          <cell r="F467">
            <v>0.69995499999999999</v>
          </cell>
          <cell r="G467">
            <v>1.63836</v>
          </cell>
          <cell r="Y467">
            <v>0.57408499999999996</v>
          </cell>
          <cell r="Z467">
            <v>1024.76</v>
          </cell>
        </row>
        <row r="468">
          <cell r="D468">
            <v>97.170699999999997</v>
          </cell>
          <cell r="E468">
            <v>0.14598800000000001</v>
          </cell>
          <cell r="F468">
            <v>0.70752499999999996</v>
          </cell>
          <cell r="G468">
            <v>1.66096</v>
          </cell>
          <cell r="Y468">
            <v>0.57460599999999995</v>
          </cell>
          <cell r="Z468">
            <v>1025.0999999999999</v>
          </cell>
        </row>
        <row r="469">
          <cell r="D469">
            <v>97.219700000000003</v>
          </cell>
          <cell r="E469">
            <v>0.130606</v>
          </cell>
          <cell r="F469">
            <v>0.71774000000000004</v>
          </cell>
          <cell r="G469">
            <v>1.6208800000000001</v>
          </cell>
          <cell r="Y469">
            <v>0.57441699999999996</v>
          </cell>
          <cell r="Z469">
            <v>1024.8</v>
          </cell>
        </row>
        <row r="470">
          <cell r="D470">
            <v>97.183999999999997</v>
          </cell>
          <cell r="E470">
            <v>0.13475400000000001</v>
          </cell>
          <cell r="F470">
            <v>0.72670699999999999</v>
          </cell>
          <cell r="G470">
            <v>1.6281099999999999</v>
          </cell>
          <cell r="Y470">
            <v>0.57480200000000004</v>
          </cell>
          <cell r="Z470">
            <v>1025.1099999999999</v>
          </cell>
        </row>
        <row r="471">
          <cell r="D471">
            <v>97.144199999999998</v>
          </cell>
          <cell r="E471">
            <v>0.13361600000000001</v>
          </cell>
          <cell r="F471">
            <v>0.73071900000000001</v>
          </cell>
          <cell r="G471">
            <v>1.6561399999999999</v>
          </cell>
          <cell r="Y471">
            <v>0.57515099999999997</v>
          </cell>
          <cell r="Z471">
            <v>1025.57</v>
          </cell>
        </row>
        <row r="472">
          <cell r="D472">
            <v>97.240600000000001</v>
          </cell>
          <cell r="E472">
            <v>0.111086</v>
          </cell>
          <cell r="F472">
            <v>0.73275100000000004</v>
          </cell>
          <cell r="G472">
            <v>1.6178300000000001</v>
          </cell>
          <cell r="Y472">
            <v>0.57438699999999998</v>
          </cell>
          <cell r="Z472">
            <v>1024.7</v>
          </cell>
        </row>
        <row r="473">
          <cell r="D473">
            <v>97.1554</v>
          </cell>
          <cell r="E473">
            <v>0.127832</v>
          </cell>
          <cell r="F473">
            <v>0.75576600000000005</v>
          </cell>
          <cell r="G473">
            <v>1.6495599999999999</v>
          </cell>
          <cell r="Y473">
            <v>0.57499100000000003</v>
          </cell>
          <cell r="Z473">
            <v>1024.79</v>
          </cell>
        </row>
        <row r="474">
          <cell r="D474">
            <v>97.083299999999994</v>
          </cell>
          <cell r="E474">
            <v>0.14732500000000001</v>
          </cell>
          <cell r="F474">
            <v>0.76525299999999996</v>
          </cell>
          <cell r="G474">
            <v>1.6793800000000001</v>
          </cell>
          <cell r="Y474">
            <v>0.57547000000000004</v>
          </cell>
          <cell r="Z474">
            <v>1024.97</v>
          </cell>
        </row>
        <row r="475">
          <cell r="D475">
            <v>97.091800000000006</v>
          </cell>
          <cell r="E475">
            <v>0.15221699999999999</v>
          </cell>
          <cell r="F475">
            <v>0.756189</v>
          </cell>
          <cell r="G475">
            <v>1.6739999999999999</v>
          </cell>
          <cell r="Y475">
            <v>0.57541100000000001</v>
          </cell>
          <cell r="Z475">
            <v>1025.03</v>
          </cell>
        </row>
        <row r="476">
          <cell r="D476">
            <v>97.144599999999997</v>
          </cell>
          <cell r="E476">
            <v>0.145896</v>
          </cell>
          <cell r="F476">
            <v>0.75701099999999999</v>
          </cell>
          <cell r="G476">
            <v>1.63089</v>
          </cell>
          <cell r="Y476">
            <v>0.57512600000000003</v>
          </cell>
          <cell r="Z476">
            <v>1024.6600000000001</v>
          </cell>
        </row>
        <row r="477">
          <cell r="D477">
            <v>97.069900000000004</v>
          </cell>
          <cell r="E477">
            <v>0.13555</v>
          </cell>
          <cell r="F477">
            <v>0.73275299999999999</v>
          </cell>
          <cell r="G477">
            <v>1.72672</v>
          </cell>
          <cell r="Y477">
            <v>0.57547199999999998</v>
          </cell>
          <cell r="Z477">
            <v>1025.99</v>
          </cell>
        </row>
        <row r="478">
          <cell r="D478">
            <v>97.099400000000003</v>
          </cell>
          <cell r="E478">
            <v>0.18020600000000001</v>
          </cell>
          <cell r="F478">
            <v>0.72858999999999996</v>
          </cell>
          <cell r="G478">
            <v>1.68872</v>
          </cell>
          <cell r="Y478">
            <v>0.57502200000000003</v>
          </cell>
          <cell r="Z478">
            <v>1024.6500000000001</v>
          </cell>
        </row>
        <row r="479">
          <cell r="D479">
            <v>97.135099999999994</v>
          </cell>
          <cell r="E479">
            <v>0.149002</v>
          </cell>
          <cell r="F479">
            <v>0.71537799999999996</v>
          </cell>
          <cell r="G479">
            <v>1.7088099999999999</v>
          </cell>
          <cell r="Y479">
            <v>0.574716</v>
          </cell>
          <cell r="Z479">
            <v>1025.03</v>
          </cell>
        </row>
        <row r="480">
          <cell r="D480">
            <v>97.196600000000004</v>
          </cell>
          <cell r="E480">
            <v>0.15041099999999999</v>
          </cell>
          <cell r="F480">
            <v>0.69935000000000003</v>
          </cell>
          <cell r="G480">
            <v>1.6757599999999999</v>
          </cell>
          <cell r="Y480">
            <v>0.57419699999999996</v>
          </cell>
          <cell r="Z480">
            <v>1024.5999999999999</v>
          </cell>
        </row>
        <row r="481">
          <cell r="D481">
            <v>97.222499999999997</v>
          </cell>
          <cell r="E481">
            <v>0.13616800000000001</v>
          </cell>
          <cell r="F481">
            <v>0.72377899999999995</v>
          </cell>
          <cell r="G481">
            <v>1.63683</v>
          </cell>
          <cell r="Y481">
            <v>0.57420899999999997</v>
          </cell>
          <cell r="Z481">
            <v>1024.24</v>
          </cell>
        </row>
        <row r="482">
          <cell r="D482">
            <v>97.266099999999994</v>
          </cell>
          <cell r="E482">
            <v>0.132774</v>
          </cell>
          <cell r="F482">
            <v>0.73282199999999997</v>
          </cell>
          <cell r="G482">
            <v>1.5993999999999999</v>
          </cell>
          <cell r="Y482">
            <v>0.57393499999999997</v>
          </cell>
          <cell r="Z482">
            <v>1023.64</v>
          </cell>
        </row>
        <row r="483">
          <cell r="D483">
            <v>97.308000000000007</v>
          </cell>
          <cell r="E483">
            <v>0.140795</v>
          </cell>
          <cell r="F483">
            <v>0.66571100000000005</v>
          </cell>
          <cell r="G483">
            <v>1.6116299999999999</v>
          </cell>
          <cell r="Y483">
            <v>0.57343100000000002</v>
          </cell>
          <cell r="Z483">
            <v>1024.4100000000001</v>
          </cell>
        </row>
        <row r="484">
          <cell r="D484">
            <v>97.254400000000004</v>
          </cell>
          <cell r="E484">
            <v>0.142596</v>
          </cell>
          <cell r="F484">
            <v>0.64614300000000002</v>
          </cell>
          <cell r="G484">
            <v>1.65476</v>
          </cell>
          <cell r="Y484">
            <v>0.57383300000000004</v>
          </cell>
          <cell r="Z484">
            <v>1025.5</v>
          </cell>
        </row>
        <row r="485">
          <cell r="D485">
            <v>97.251900000000006</v>
          </cell>
          <cell r="E485">
            <v>0.139825</v>
          </cell>
          <cell r="F485">
            <v>0.65889600000000004</v>
          </cell>
          <cell r="G485">
            <v>1.6546400000000001</v>
          </cell>
          <cell r="Y485">
            <v>0.57383300000000004</v>
          </cell>
          <cell r="Z485">
            <v>1025.23</v>
          </cell>
        </row>
        <row r="486">
          <cell r="D486">
            <v>97.174300000000002</v>
          </cell>
          <cell r="E486">
            <v>0.141817</v>
          </cell>
          <cell r="F486">
            <v>0.67958600000000002</v>
          </cell>
          <cell r="G486">
            <v>1.6977800000000001</v>
          </cell>
          <cell r="Y486">
            <v>0.57441900000000001</v>
          </cell>
          <cell r="Z486">
            <v>1025.5899999999999</v>
          </cell>
        </row>
        <row r="487">
          <cell r="D487">
            <v>97.078100000000006</v>
          </cell>
          <cell r="E487">
            <v>0.146007</v>
          </cell>
          <cell r="F487">
            <v>0.69242599999999999</v>
          </cell>
          <cell r="G487">
            <v>1.77172</v>
          </cell>
          <cell r="Y487">
            <v>0.57499699999999998</v>
          </cell>
          <cell r="Z487">
            <v>1026.0999999999999</v>
          </cell>
        </row>
        <row r="488">
          <cell r="D488">
            <v>97.117400000000004</v>
          </cell>
          <cell r="E488">
            <v>0.135431</v>
          </cell>
          <cell r="F488">
            <v>0.69370699999999996</v>
          </cell>
          <cell r="G488">
            <v>1.74119</v>
          </cell>
          <cell r="Y488">
            <v>0.57482200000000006</v>
          </cell>
          <cell r="Z488">
            <v>1025.97</v>
          </cell>
        </row>
        <row r="489">
          <cell r="D489">
            <v>97.111099999999993</v>
          </cell>
          <cell r="E489">
            <v>0.14386299999999999</v>
          </cell>
          <cell r="F489">
            <v>0.70056300000000005</v>
          </cell>
          <cell r="G489">
            <v>1.7210399999999999</v>
          </cell>
          <cell r="Y489">
            <v>0.574986</v>
          </cell>
          <cell r="Z489">
            <v>1025.9100000000001</v>
          </cell>
        </row>
        <row r="490">
          <cell r="D490">
            <v>97.203400000000002</v>
          </cell>
          <cell r="E490">
            <v>0.13301399999999999</v>
          </cell>
          <cell r="F490">
            <v>0.69396800000000003</v>
          </cell>
          <cell r="G490">
            <v>1.66272</v>
          </cell>
          <cell r="Y490">
            <v>0.57436900000000002</v>
          </cell>
          <cell r="Z490">
            <v>1025.29</v>
          </cell>
        </row>
        <row r="491">
          <cell r="D491">
            <v>97.168899999999994</v>
          </cell>
          <cell r="E491">
            <v>0.14168800000000001</v>
          </cell>
          <cell r="F491">
            <v>0.68055500000000002</v>
          </cell>
          <cell r="G491">
            <v>1.67791</v>
          </cell>
          <cell r="Y491">
            <v>0.57468399999999997</v>
          </cell>
          <cell r="Z491">
            <v>1025.98</v>
          </cell>
        </row>
        <row r="492">
          <cell r="D492">
            <v>97.245599999999996</v>
          </cell>
          <cell r="E492">
            <v>0.14014099999999999</v>
          </cell>
          <cell r="F492">
            <v>0.667292</v>
          </cell>
          <cell r="G492">
            <v>1.6233</v>
          </cell>
          <cell r="Y492">
            <v>0.57421</v>
          </cell>
          <cell r="Z492">
            <v>1025.5899999999999</v>
          </cell>
        </row>
        <row r="493">
          <cell r="D493">
            <v>97.290099999999995</v>
          </cell>
          <cell r="E493">
            <v>0.13972000000000001</v>
          </cell>
          <cell r="F493">
            <v>0.66657100000000002</v>
          </cell>
          <cell r="G493">
            <v>1.5909</v>
          </cell>
          <cell r="Y493">
            <v>0.57387100000000002</v>
          </cell>
          <cell r="Z493">
            <v>1025.0899999999999</v>
          </cell>
        </row>
        <row r="494">
          <cell r="D494">
            <v>97.307500000000005</v>
          </cell>
          <cell r="E494">
            <v>0.132601</v>
          </cell>
          <cell r="F494">
            <v>0.67040699999999998</v>
          </cell>
          <cell r="G494">
            <v>1.58121</v>
          </cell>
          <cell r="Y494">
            <v>0.57378399999999996</v>
          </cell>
          <cell r="Z494">
            <v>1024.98</v>
          </cell>
        </row>
        <row r="495">
          <cell r="D495">
            <v>97.292900000000003</v>
          </cell>
          <cell r="E495">
            <v>0.14266200000000001</v>
          </cell>
          <cell r="F495">
            <v>0.67768099999999998</v>
          </cell>
          <cell r="G495">
            <v>1.57026</v>
          </cell>
          <cell r="Y495">
            <v>0.57392799999999999</v>
          </cell>
          <cell r="Z495">
            <v>1024.8499999999999</v>
          </cell>
        </row>
        <row r="496">
          <cell r="D496">
            <v>97.255300000000005</v>
          </cell>
          <cell r="E496">
            <v>0.137714</v>
          </cell>
          <cell r="F496">
            <v>0.67845299999999997</v>
          </cell>
          <cell r="G496">
            <v>1.6139600000000001</v>
          </cell>
          <cell r="Y496">
            <v>0.57411100000000004</v>
          </cell>
          <cell r="Z496">
            <v>1025.2</v>
          </cell>
        </row>
        <row r="497">
          <cell r="D497">
            <v>97.256500000000003</v>
          </cell>
          <cell r="E497">
            <v>0.12679799999999999</v>
          </cell>
          <cell r="F497">
            <v>0.66152500000000003</v>
          </cell>
          <cell r="G497">
            <v>1.64134</v>
          </cell>
          <cell r="Y497">
            <v>0.57403000000000004</v>
          </cell>
          <cell r="Z497">
            <v>1025.68</v>
          </cell>
        </row>
        <row r="498">
          <cell r="D498">
            <v>97.241600000000005</v>
          </cell>
          <cell r="E498">
            <v>0.13686000000000001</v>
          </cell>
          <cell r="F498">
            <v>0.65222899999999995</v>
          </cell>
          <cell r="G498">
            <v>1.65743</v>
          </cell>
          <cell r="Y498">
            <v>0.57400700000000004</v>
          </cell>
          <cell r="Z498">
            <v>1025.71</v>
          </cell>
        </row>
        <row r="499">
          <cell r="D499">
            <v>97.210700000000003</v>
          </cell>
          <cell r="E499">
            <v>0.14091899999999999</v>
          </cell>
          <cell r="F499">
            <v>0.65144999999999997</v>
          </cell>
          <cell r="G499">
            <v>1.67442</v>
          </cell>
          <cell r="Y499">
            <v>0.57424900000000001</v>
          </cell>
          <cell r="Z499">
            <v>1026.05</v>
          </cell>
        </row>
        <row r="500">
          <cell r="D500">
            <v>97.267799999999994</v>
          </cell>
          <cell r="E500">
            <v>0.13325300000000001</v>
          </cell>
          <cell r="F500">
            <v>0.64831799999999995</v>
          </cell>
          <cell r="G500">
            <v>1.6377299999999999</v>
          </cell>
          <cell r="Y500">
            <v>0.57387999999999995</v>
          </cell>
          <cell r="Z500">
            <v>1025.67</v>
          </cell>
        </row>
        <row r="501">
          <cell r="D501">
            <v>97.219099999999997</v>
          </cell>
          <cell r="E501">
            <v>0.130965</v>
          </cell>
          <cell r="F501">
            <v>0.66660200000000003</v>
          </cell>
          <cell r="G501">
            <v>1.6671499999999999</v>
          </cell>
          <cell r="Y501">
            <v>0.57424200000000003</v>
          </cell>
          <cell r="Z501">
            <v>1025.82</v>
          </cell>
        </row>
        <row r="502">
          <cell r="D502">
            <v>97.191500000000005</v>
          </cell>
          <cell r="E502">
            <v>0.12742899999999999</v>
          </cell>
          <cell r="F502">
            <v>0.65134599999999998</v>
          </cell>
          <cell r="G502">
            <v>1.7016</v>
          </cell>
          <cell r="Y502">
            <v>0.574407</v>
          </cell>
          <cell r="Z502">
            <v>1026.52</v>
          </cell>
        </row>
        <row r="503">
          <cell r="D503">
            <v>97.149500000000003</v>
          </cell>
          <cell r="E503">
            <v>0.13267399999999999</v>
          </cell>
          <cell r="F503">
            <v>0.66981599999999997</v>
          </cell>
          <cell r="G503">
            <v>1.72959</v>
          </cell>
          <cell r="Y503">
            <v>0.57461799999999996</v>
          </cell>
          <cell r="Z503">
            <v>1026.3</v>
          </cell>
        </row>
        <row r="504">
          <cell r="D504">
            <v>97.154300000000006</v>
          </cell>
          <cell r="E504">
            <v>0.132628</v>
          </cell>
          <cell r="F504">
            <v>0.66655900000000001</v>
          </cell>
          <cell r="G504">
            <v>1.7225900000000001</v>
          </cell>
          <cell r="Y504">
            <v>0.57463500000000001</v>
          </cell>
          <cell r="Z504">
            <v>1026.4100000000001</v>
          </cell>
        </row>
        <row r="505">
          <cell r="D505">
            <v>97.147900000000007</v>
          </cell>
          <cell r="E505">
            <v>0.14097799999999999</v>
          </cell>
          <cell r="F505">
            <v>0.71051500000000001</v>
          </cell>
          <cell r="G505">
            <v>1.6933</v>
          </cell>
          <cell r="Y505">
            <v>0.57472299999999998</v>
          </cell>
          <cell r="Z505">
            <v>1025.3</v>
          </cell>
        </row>
        <row r="506">
          <cell r="D506">
            <v>97.180400000000006</v>
          </cell>
          <cell r="E506">
            <v>0.134552</v>
          </cell>
          <cell r="F506">
            <v>0.718754</v>
          </cell>
          <cell r="G506">
            <v>1.6634899999999999</v>
          </cell>
          <cell r="Y506">
            <v>0.57455599999999996</v>
          </cell>
          <cell r="Z506">
            <v>1024.93</v>
          </cell>
        </row>
        <row r="507">
          <cell r="D507">
            <v>97.168400000000005</v>
          </cell>
          <cell r="E507">
            <v>0.13527500000000001</v>
          </cell>
          <cell r="F507">
            <v>0.73208499999999999</v>
          </cell>
          <cell r="G507">
            <v>1.66984</v>
          </cell>
          <cell r="Y507">
            <v>0.57461600000000002</v>
          </cell>
          <cell r="Z507">
            <v>1024.68</v>
          </cell>
        </row>
        <row r="508">
          <cell r="D508">
            <v>97.172399999999996</v>
          </cell>
          <cell r="E508">
            <v>0.13608700000000001</v>
          </cell>
          <cell r="F508">
            <v>0.73500600000000005</v>
          </cell>
          <cell r="G508">
            <v>1.67001</v>
          </cell>
          <cell r="Y508">
            <v>0.57451700000000006</v>
          </cell>
          <cell r="Z508">
            <v>1024.44</v>
          </cell>
        </row>
        <row r="509">
          <cell r="D509">
            <v>97.108999999999995</v>
          </cell>
          <cell r="E509">
            <v>0.149398</v>
          </cell>
          <cell r="F509">
            <v>0.74790199999999996</v>
          </cell>
          <cell r="G509">
            <v>1.69408</v>
          </cell>
          <cell r="Y509">
            <v>0.57498899999999997</v>
          </cell>
          <cell r="Z509">
            <v>1024.6300000000001</v>
          </cell>
        </row>
        <row r="510">
          <cell r="D510">
            <v>97.154799999999994</v>
          </cell>
          <cell r="E510">
            <v>0.13239500000000001</v>
          </cell>
          <cell r="F510">
            <v>0.75451999999999997</v>
          </cell>
          <cell r="G510">
            <v>1.6772899999999999</v>
          </cell>
          <cell r="Y510">
            <v>0.57464899999999997</v>
          </cell>
          <cell r="Z510">
            <v>1024.21</v>
          </cell>
        </row>
        <row r="511">
          <cell r="D511">
            <v>97.158600000000007</v>
          </cell>
          <cell r="E511">
            <v>0.12751899999999999</v>
          </cell>
          <cell r="F511">
            <v>0.75225600000000004</v>
          </cell>
          <cell r="G511">
            <v>1.6808700000000001</v>
          </cell>
          <cell r="Y511">
            <v>0.57460800000000001</v>
          </cell>
          <cell r="Z511">
            <v>1024.29</v>
          </cell>
        </row>
        <row r="512">
          <cell r="D512">
            <v>97.101799999999997</v>
          </cell>
          <cell r="E512">
            <v>0.14411399999999999</v>
          </cell>
          <cell r="F512">
            <v>0.750946</v>
          </cell>
          <cell r="G512">
            <v>1.7044999999999999</v>
          </cell>
          <cell r="Y512">
            <v>0.57502299999999995</v>
          </cell>
          <cell r="Z512">
            <v>1024.69</v>
          </cell>
        </row>
        <row r="513">
          <cell r="D513">
            <v>97.1404</v>
          </cell>
          <cell r="E513">
            <v>0.143566</v>
          </cell>
          <cell r="F513">
            <v>0.75826099999999996</v>
          </cell>
          <cell r="G513">
            <v>1.6742300000000001</v>
          </cell>
          <cell r="Y513">
            <v>0.57473799999999997</v>
          </cell>
          <cell r="Z513">
            <v>1024.07</v>
          </cell>
        </row>
        <row r="514">
          <cell r="D514">
            <v>97.168499999999995</v>
          </cell>
          <cell r="E514">
            <v>0.133242</v>
          </cell>
          <cell r="F514">
            <v>0.75568199999999996</v>
          </cell>
          <cell r="G514">
            <v>1.6542600000000001</v>
          </cell>
          <cell r="Y514">
            <v>0.57464199999999999</v>
          </cell>
          <cell r="Z514">
            <v>1024.1600000000001</v>
          </cell>
        </row>
        <row r="515">
          <cell r="D515">
            <v>97.153700000000001</v>
          </cell>
          <cell r="E515">
            <v>0.128994</v>
          </cell>
          <cell r="F515">
            <v>0.74007199999999995</v>
          </cell>
          <cell r="G515">
            <v>1.67041</v>
          </cell>
          <cell r="Y515">
            <v>0.57481300000000002</v>
          </cell>
          <cell r="Z515">
            <v>1024.8900000000001</v>
          </cell>
        </row>
        <row r="516">
          <cell r="D516">
            <v>97.193299999999994</v>
          </cell>
          <cell r="E516">
            <v>0.15037700000000001</v>
          </cell>
          <cell r="F516">
            <v>0.73655300000000001</v>
          </cell>
          <cell r="G516">
            <v>1.62323</v>
          </cell>
          <cell r="Y516">
            <v>0.57449899999999998</v>
          </cell>
          <cell r="Z516">
            <v>1024.1300000000001</v>
          </cell>
        </row>
        <row r="517">
          <cell r="D517">
            <v>97.253200000000007</v>
          </cell>
          <cell r="E517">
            <v>0.137179</v>
          </cell>
          <cell r="F517">
            <v>0.720105</v>
          </cell>
          <cell r="G517">
            <v>1.59257</v>
          </cell>
          <cell r="Y517">
            <v>0.57413199999999998</v>
          </cell>
          <cell r="Z517">
            <v>1024.19</v>
          </cell>
        </row>
        <row r="518">
          <cell r="D518">
            <v>97.235200000000006</v>
          </cell>
          <cell r="E518">
            <v>0.135127</v>
          </cell>
          <cell r="F518">
            <v>0.73590599999999995</v>
          </cell>
          <cell r="G518">
            <v>1.5921799999999999</v>
          </cell>
          <cell r="Y518">
            <v>0.57431900000000002</v>
          </cell>
          <cell r="Z518">
            <v>1024.1199999999999</v>
          </cell>
        </row>
        <row r="519">
          <cell r="D519">
            <v>97.197400000000002</v>
          </cell>
          <cell r="E519">
            <v>0.13489799999999999</v>
          </cell>
          <cell r="F519">
            <v>0.74482000000000004</v>
          </cell>
          <cell r="G519">
            <v>1.6270199999999999</v>
          </cell>
          <cell r="Y519">
            <v>0.57450199999999996</v>
          </cell>
          <cell r="Z519">
            <v>1024.18</v>
          </cell>
        </row>
        <row r="520">
          <cell r="D520">
            <v>97.152000000000001</v>
          </cell>
          <cell r="E520">
            <v>0.13711200000000001</v>
          </cell>
          <cell r="F520">
            <v>0.75235200000000002</v>
          </cell>
          <cell r="G520">
            <v>1.66269</v>
          </cell>
          <cell r="Y520">
            <v>0.57477999999999996</v>
          </cell>
          <cell r="Z520">
            <v>1024.3900000000001</v>
          </cell>
        </row>
        <row r="521">
          <cell r="D521">
            <v>97.187200000000004</v>
          </cell>
          <cell r="E521">
            <v>0.139048</v>
          </cell>
          <cell r="F521">
            <v>0.74822999999999995</v>
          </cell>
          <cell r="G521">
            <v>1.6489799999999999</v>
          </cell>
          <cell r="Y521">
            <v>0.57439499999999999</v>
          </cell>
          <cell r="Z521">
            <v>1023.86</v>
          </cell>
        </row>
        <row r="522">
          <cell r="D522">
            <v>97.183000000000007</v>
          </cell>
          <cell r="E522">
            <v>0.14701700000000001</v>
          </cell>
          <cell r="F522">
            <v>0.70426599999999995</v>
          </cell>
          <cell r="G522">
            <v>1.6748400000000001</v>
          </cell>
          <cell r="Y522">
            <v>0.57431200000000004</v>
          </cell>
          <cell r="Z522">
            <v>1024.71</v>
          </cell>
        </row>
        <row r="523">
          <cell r="D523">
            <v>97.151700000000005</v>
          </cell>
          <cell r="E523">
            <v>0.13966500000000001</v>
          </cell>
          <cell r="F523">
            <v>0.705341</v>
          </cell>
          <cell r="G523">
            <v>1.70695</v>
          </cell>
          <cell r="Y523">
            <v>0.57452999999999999</v>
          </cell>
          <cell r="Z523">
            <v>1025.1500000000001</v>
          </cell>
        </row>
        <row r="524">
          <cell r="D524">
            <v>97.177499999999995</v>
          </cell>
          <cell r="E524">
            <v>0.130135</v>
          </cell>
          <cell r="F524">
            <v>0.70765599999999995</v>
          </cell>
          <cell r="G524">
            <v>1.69919</v>
          </cell>
          <cell r="Y524">
            <v>0.57433100000000004</v>
          </cell>
          <cell r="Z524">
            <v>1024.94</v>
          </cell>
        </row>
        <row r="525">
          <cell r="D525">
            <v>97.173900000000003</v>
          </cell>
          <cell r="E525">
            <v>0.133051</v>
          </cell>
          <cell r="F525">
            <v>0.70780299999999996</v>
          </cell>
          <cell r="G525">
            <v>1.6971099999999999</v>
          </cell>
          <cell r="Y525">
            <v>0.57438100000000003</v>
          </cell>
          <cell r="Z525">
            <v>1024.96</v>
          </cell>
        </row>
        <row r="526">
          <cell r="D526">
            <v>97.1494</v>
          </cell>
          <cell r="E526">
            <v>0.14732100000000001</v>
          </cell>
          <cell r="F526">
            <v>0.70299500000000004</v>
          </cell>
          <cell r="G526">
            <v>1.7087000000000001</v>
          </cell>
          <cell r="Y526">
            <v>0.57447899999999996</v>
          </cell>
          <cell r="Z526">
            <v>1025</v>
          </cell>
        </row>
        <row r="527">
          <cell r="D527">
            <v>97.222999999999999</v>
          </cell>
          <cell r="E527">
            <v>0.14349600000000001</v>
          </cell>
          <cell r="F527">
            <v>0.69998300000000002</v>
          </cell>
          <cell r="G527">
            <v>1.64662</v>
          </cell>
          <cell r="Y527">
            <v>0.57407799999999998</v>
          </cell>
          <cell r="Z527">
            <v>1024.51</v>
          </cell>
        </row>
        <row r="528">
          <cell r="D528">
            <v>97.324700000000007</v>
          </cell>
          <cell r="E528">
            <v>0.134103</v>
          </cell>
          <cell r="F528">
            <v>0.68462199999999995</v>
          </cell>
          <cell r="G528">
            <v>1.5825</v>
          </cell>
          <cell r="Y528">
            <v>0.57341699999999995</v>
          </cell>
          <cell r="Z528">
            <v>1024.02</v>
          </cell>
        </row>
        <row r="529">
          <cell r="D529">
            <v>97.322000000000003</v>
          </cell>
          <cell r="E529">
            <v>0.140213</v>
          </cell>
          <cell r="F529">
            <v>0.68667800000000001</v>
          </cell>
          <cell r="G529">
            <v>1.5832999999999999</v>
          </cell>
          <cell r="Y529">
            <v>0.57335599999999998</v>
          </cell>
          <cell r="Z529">
            <v>1023.78</v>
          </cell>
        </row>
        <row r="530">
          <cell r="D530">
            <v>97.249499999999998</v>
          </cell>
          <cell r="E530">
            <v>0.140232</v>
          </cell>
          <cell r="F530">
            <v>0.70584800000000003</v>
          </cell>
          <cell r="G530">
            <v>1.6315</v>
          </cell>
          <cell r="Y530">
            <v>0.573851</v>
          </cell>
          <cell r="Z530">
            <v>1024.07</v>
          </cell>
        </row>
        <row r="531">
          <cell r="D531">
            <v>97.280600000000007</v>
          </cell>
          <cell r="E531">
            <v>0.146065</v>
          </cell>
          <cell r="F531">
            <v>0.70278499999999999</v>
          </cell>
          <cell r="G531">
            <v>1.60321</v>
          </cell>
          <cell r="Y531">
            <v>0.57362899999999994</v>
          </cell>
          <cell r="Z531">
            <v>1023.7</v>
          </cell>
        </row>
        <row r="532">
          <cell r="D532">
            <v>97.311199999999999</v>
          </cell>
          <cell r="E532">
            <v>0.14385999999999999</v>
          </cell>
          <cell r="F532">
            <v>0.73071900000000001</v>
          </cell>
          <cell r="G532">
            <v>1.5649900000000001</v>
          </cell>
          <cell r="Y532">
            <v>0.57344700000000004</v>
          </cell>
          <cell r="Z532">
            <v>1022.74</v>
          </cell>
        </row>
        <row r="533">
          <cell r="D533">
            <v>97.271600000000007</v>
          </cell>
          <cell r="E533">
            <v>0.134825</v>
          </cell>
          <cell r="F533">
            <v>0.730742</v>
          </cell>
          <cell r="G533">
            <v>1.59928</v>
          </cell>
          <cell r="Y533">
            <v>0.57377699999999998</v>
          </cell>
          <cell r="Z533">
            <v>1023.41</v>
          </cell>
        </row>
        <row r="534">
          <cell r="D534">
            <v>97.260499999999993</v>
          </cell>
          <cell r="E534">
            <v>0.144292</v>
          </cell>
          <cell r="F534">
            <v>0.74272199999999999</v>
          </cell>
          <cell r="G534">
            <v>1.5913999999999999</v>
          </cell>
          <cell r="Y534">
            <v>0.57386000000000004</v>
          </cell>
          <cell r="Z534">
            <v>1023.08</v>
          </cell>
        </row>
        <row r="535">
          <cell r="D535">
            <v>97.245099999999994</v>
          </cell>
          <cell r="E535">
            <v>0.155644</v>
          </cell>
          <cell r="F535">
            <v>0.75992199999999999</v>
          </cell>
          <cell r="G535">
            <v>1.5795300000000001</v>
          </cell>
          <cell r="Y535">
            <v>0.57400600000000002</v>
          </cell>
          <cell r="Z535">
            <v>1022.68</v>
          </cell>
        </row>
        <row r="536">
          <cell r="D536">
            <v>97.1126</v>
          </cell>
          <cell r="E536">
            <v>0.21401500000000001</v>
          </cell>
          <cell r="F536">
            <v>0.742286</v>
          </cell>
          <cell r="G536">
            <v>1.6666399999999999</v>
          </cell>
          <cell r="Y536">
            <v>0.57452999999999999</v>
          </cell>
          <cell r="Z536">
            <v>1022.98</v>
          </cell>
        </row>
        <row r="537">
          <cell r="D537">
            <v>96.985799999999998</v>
          </cell>
          <cell r="E537">
            <v>0.25647399999999998</v>
          </cell>
          <cell r="F537">
            <v>0.72786899999999999</v>
          </cell>
          <cell r="G537">
            <v>1.7377800000000001</v>
          </cell>
          <cell r="Y537">
            <v>0.57527499999999998</v>
          </cell>
          <cell r="Z537">
            <v>1023.81</v>
          </cell>
        </row>
        <row r="538">
          <cell r="D538">
            <v>96.979100000000003</v>
          </cell>
          <cell r="E538">
            <v>0.25211699999999998</v>
          </cell>
          <cell r="F538">
            <v>0.750498</v>
          </cell>
          <cell r="G538">
            <v>1.73838</v>
          </cell>
          <cell r="Y538">
            <v>0.57532000000000005</v>
          </cell>
          <cell r="Z538">
            <v>1023.38</v>
          </cell>
        </row>
        <row r="539">
          <cell r="D539">
            <v>96.907700000000006</v>
          </cell>
          <cell r="E539">
            <v>0.24621100000000001</v>
          </cell>
          <cell r="F539">
            <v>0.77587200000000001</v>
          </cell>
          <cell r="G539">
            <v>1.7979700000000001</v>
          </cell>
          <cell r="Y539">
            <v>0.57573700000000005</v>
          </cell>
          <cell r="Z539">
            <v>1023.49</v>
          </cell>
        </row>
        <row r="540">
          <cell r="D540">
            <v>96.980400000000003</v>
          </cell>
          <cell r="E540">
            <v>0.23083999999999999</v>
          </cell>
          <cell r="F540">
            <v>0.759127</v>
          </cell>
          <cell r="G540">
            <v>1.7596000000000001</v>
          </cell>
          <cell r="Y540">
            <v>0.57528199999999996</v>
          </cell>
          <cell r="Z540">
            <v>1023.46</v>
          </cell>
        </row>
        <row r="541">
          <cell r="D541">
            <v>97.006399999999999</v>
          </cell>
          <cell r="E541">
            <v>0.23694599999999999</v>
          </cell>
          <cell r="F541">
            <v>0.73475500000000005</v>
          </cell>
          <cell r="G541">
            <v>1.7444599999999999</v>
          </cell>
          <cell r="Y541">
            <v>0.57511400000000001</v>
          </cell>
          <cell r="Z541">
            <v>1023.71</v>
          </cell>
        </row>
        <row r="542">
          <cell r="D542">
            <v>96.831299999999999</v>
          </cell>
          <cell r="E542">
            <v>0.28656999999999999</v>
          </cell>
          <cell r="F542">
            <v>0.71987199999999996</v>
          </cell>
          <cell r="G542">
            <v>1.86616</v>
          </cell>
          <cell r="Y542">
            <v>0.57599100000000003</v>
          </cell>
          <cell r="Z542">
            <v>1024.6400000000001</v>
          </cell>
        </row>
        <row r="543">
          <cell r="D543">
            <v>96.816999999999993</v>
          </cell>
          <cell r="E543">
            <v>0.29042099999999998</v>
          </cell>
          <cell r="F543">
            <v>0.72056399999999998</v>
          </cell>
          <cell r="G543">
            <v>1.8838900000000001</v>
          </cell>
          <cell r="Y543">
            <v>0.57598499999999997</v>
          </cell>
          <cell r="Z543">
            <v>1024.55</v>
          </cell>
        </row>
        <row r="544">
          <cell r="D544">
            <v>96.861199999999997</v>
          </cell>
          <cell r="E544">
            <v>0.28308499999999998</v>
          </cell>
          <cell r="F544">
            <v>0.64773499999999995</v>
          </cell>
          <cell r="G544">
            <v>1.91259</v>
          </cell>
          <cell r="Y544">
            <v>0.57550999999999997</v>
          </cell>
          <cell r="Z544">
            <v>1025.76</v>
          </cell>
        </row>
        <row r="545">
          <cell r="D545">
            <v>96.954899999999995</v>
          </cell>
          <cell r="E545">
            <v>0.25053900000000001</v>
          </cell>
          <cell r="F545">
            <v>0.72479800000000005</v>
          </cell>
          <cell r="G545">
            <v>1.79305</v>
          </cell>
          <cell r="Y545">
            <v>0.57526500000000003</v>
          </cell>
          <cell r="Z545">
            <v>1023.97</v>
          </cell>
        </row>
        <row r="546">
          <cell r="D546">
            <v>96.6327</v>
          </cell>
          <cell r="E546">
            <v>0.23580100000000001</v>
          </cell>
          <cell r="F546">
            <v>0.82468399999999997</v>
          </cell>
          <cell r="G546">
            <v>2.00502</v>
          </cell>
          <cell r="Y546">
            <v>0.57750900000000005</v>
          </cell>
          <cell r="Z546">
            <v>1025.21</v>
          </cell>
        </row>
        <row r="547">
          <cell r="D547">
            <v>96.695599999999999</v>
          </cell>
          <cell r="E547">
            <v>0.29531000000000002</v>
          </cell>
          <cell r="F547">
            <v>0.74099499999999996</v>
          </cell>
          <cell r="G547">
            <v>1.9265000000000001</v>
          </cell>
          <cell r="Y547">
            <v>0.57709200000000005</v>
          </cell>
          <cell r="Z547">
            <v>1025.68</v>
          </cell>
        </row>
        <row r="548">
          <cell r="D548">
            <v>96.888300000000001</v>
          </cell>
          <cell r="E548">
            <v>0.24132200000000001</v>
          </cell>
          <cell r="F548">
            <v>0.75339699999999998</v>
          </cell>
          <cell r="G548">
            <v>1.8211599999999999</v>
          </cell>
          <cell r="Y548">
            <v>0.57589699999999999</v>
          </cell>
          <cell r="Z548">
            <v>1024.3900000000001</v>
          </cell>
        </row>
        <row r="549">
          <cell r="D549">
            <v>96.836299999999994</v>
          </cell>
          <cell r="E549">
            <v>0.23976900000000001</v>
          </cell>
          <cell r="F549">
            <v>0.73941299999999999</v>
          </cell>
          <cell r="G549">
            <v>1.8690599999999999</v>
          </cell>
          <cell r="Y549">
            <v>0.57623500000000005</v>
          </cell>
          <cell r="Z549">
            <v>1025.3</v>
          </cell>
        </row>
        <row r="550">
          <cell r="D550">
            <v>96.915400000000005</v>
          </cell>
          <cell r="E550">
            <v>0.24517700000000001</v>
          </cell>
          <cell r="F550">
            <v>0.69071499999999997</v>
          </cell>
          <cell r="G550">
            <v>1.8423099999999999</v>
          </cell>
          <cell r="Y550">
            <v>0.57556700000000005</v>
          </cell>
          <cell r="Z550">
            <v>1025.3900000000001</v>
          </cell>
        </row>
        <row r="551">
          <cell r="D551">
            <v>97.007800000000003</v>
          </cell>
          <cell r="E551">
            <v>0.19927900000000001</v>
          </cell>
          <cell r="F551">
            <v>0.69739600000000002</v>
          </cell>
          <cell r="G551">
            <v>1.79461</v>
          </cell>
          <cell r="Y551">
            <v>0.57513099999999995</v>
          </cell>
          <cell r="Z551">
            <v>1025.3</v>
          </cell>
        </row>
        <row r="552">
          <cell r="D552">
            <v>97.0488</v>
          </cell>
          <cell r="E552">
            <v>0.19325999999999999</v>
          </cell>
          <cell r="F552">
            <v>0.69822200000000001</v>
          </cell>
          <cell r="G552">
            <v>1.7422</v>
          </cell>
          <cell r="Y552">
            <v>0.57509399999999999</v>
          </cell>
          <cell r="Z552">
            <v>1025.32</v>
          </cell>
        </row>
        <row r="553">
          <cell r="D553">
            <v>97.098600000000005</v>
          </cell>
          <cell r="E553">
            <v>0.18748300000000001</v>
          </cell>
          <cell r="F553">
            <v>0.71923099999999995</v>
          </cell>
          <cell r="G553">
            <v>1.7009399999999999</v>
          </cell>
          <cell r="Y553">
            <v>0.57477</v>
          </cell>
          <cell r="Z553">
            <v>1024.3800000000001</v>
          </cell>
        </row>
        <row r="554">
          <cell r="D554">
            <v>97.118899999999996</v>
          </cell>
          <cell r="E554">
            <v>0.18429499999999999</v>
          </cell>
          <cell r="F554">
            <v>0.70172800000000002</v>
          </cell>
          <cell r="G554">
            <v>1.70305</v>
          </cell>
          <cell r="Y554">
            <v>0.57455800000000001</v>
          </cell>
          <cell r="Z554">
            <v>1024.54</v>
          </cell>
        </row>
        <row r="555">
          <cell r="D555">
            <v>97.078699999999998</v>
          </cell>
          <cell r="E555">
            <v>0.20086300000000001</v>
          </cell>
          <cell r="F555">
            <v>0.69564000000000004</v>
          </cell>
          <cell r="G555">
            <v>1.7186300000000001</v>
          </cell>
          <cell r="Y555">
            <v>0.57484599999999997</v>
          </cell>
          <cell r="Z555">
            <v>1024.8699999999999</v>
          </cell>
        </row>
        <row r="556">
          <cell r="D556">
            <v>97.131799999999998</v>
          </cell>
          <cell r="E556">
            <v>0.186226</v>
          </cell>
          <cell r="F556">
            <v>0.69721999999999995</v>
          </cell>
          <cell r="G556">
            <v>1.69746</v>
          </cell>
          <cell r="Y556">
            <v>0.57445299999999999</v>
          </cell>
          <cell r="Z556">
            <v>1024.46</v>
          </cell>
        </row>
        <row r="557">
          <cell r="D557">
            <v>97.087699999999998</v>
          </cell>
          <cell r="E557">
            <v>0.191524</v>
          </cell>
          <cell r="F557">
            <v>0.69599699999999998</v>
          </cell>
          <cell r="G557">
            <v>1.72356</v>
          </cell>
          <cell r="Y557">
            <v>0.57476799999999995</v>
          </cell>
          <cell r="Z557">
            <v>1024.9000000000001</v>
          </cell>
        </row>
        <row r="558">
          <cell r="D558">
            <v>97.076899999999995</v>
          </cell>
          <cell r="E558">
            <v>0.18596799999999999</v>
          </cell>
          <cell r="F558">
            <v>0.71889999999999998</v>
          </cell>
          <cell r="G558">
            <v>1.71672</v>
          </cell>
          <cell r="Y558">
            <v>0.57494599999999996</v>
          </cell>
          <cell r="Z558">
            <v>1024.69</v>
          </cell>
        </row>
        <row r="559">
          <cell r="D559">
            <v>97.116699999999994</v>
          </cell>
          <cell r="E559">
            <v>0.18696399999999999</v>
          </cell>
          <cell r="F559">
            <v>0.73008499999999998</v>
          </cell>
          <cell r="G559">
            <v>1.6842299999999999</v>
          </cell>
          <cell r="Y559">
            <v>0.57464000000000004</v>
          </cell>
          <cell r="Z559">
            <v>1023.91</v>
          </cell>
        </row>
        <row r="560">
          <cell r="D560">
            <v>97.083200000000005</v>
          </cell>
          <cell r="E560">
            <v>0.199322</v>
          </cell>
          <cell r="F560">
            <v>0.70600700000000005</v>
          </cell>
          <cell r="G560">
            <v>1.7101200000000001</v>
          </cell>
          <cell r="Y560">
            <v>0.57484800000000003</v>
          </cell>
          <cell r="Z560">
            <v>1024.6400000000001</v>
          </cell>
        </row>
        <row r="561">
          <cell r="D561">
            <v>97.107500000000002</v>
          </cell>
          <cell r="E561">
            <v>0.202177</v>
          </cell>
          <cell r="F561">
            <v>0.69461099999999998</v>
          </cell>
          <cell r="G561">
            <v>1.70038</v>
          </cell>
          <cell r="Y561">
            <v>0.57461499999999999</v>
          </cell>
          <cell r="Z561">
            <v>1024.52</v>
          </cell>
        </row>
        <row r="562">
          <cell r="D562">
            <v>97.114999999999995</v>
          </cell>
          <cell r="E562">
            <v>0.21194199999999999</v>
          </cell>
          <cell r="F562">
            <v>0.674848</v>
          </cell>
          <cell r="G562">
            <v>1.6887300000000001</v>
          </cell>
          <cell r="Y562">
            <v>0.57459499999999997</v>
          </cell>
          <cell r="Z562">
            <v>1024.82</v>
          </cell>
        </row>
        <row r="563">
          <cell r="D563">
            <v>97.0779</v>
          </cell>
          <cell r="E563">
            <v>0.21731900000000001</v>
          </cell>
          <cell r="F563">
            <v>0.660887</v>
          </cell>
          <cell r="G563">
            <v>1.7205900000000001</v>
          </cell>
          <cell r="Y563">
            <v>0.57482</v>
          </cell>
          <cell r="Z563">
            <v>1025.44</v>
          </cell>
        </row>
        <row r="564">
          <cell r="D564">
            <v>97.116500000000002</v>
          </cell>
          <cell r="E564">
            <v>0.20727699999999999</v>
          </cell>
          <cell r="F564">
            <v>0.69140999999999997</v>
          </cell>
          <cell r="G564">
            <v>1.68215</v>
          </cell>
          <cell r="Y564">
            <v>0.57462500000000005</v>
          </cell>
          <cell r="Z564">
            <v>1024.53</v>
          </cell>
        </row>
        <row r="565">
          <cell r="D565">
            <v>96.983199999999997</v>
          </cell>
          <cell r="E565">
            <v>0.20297899999999999</v>
          </cell>
          <cell r="F565">
            <v>0.69878899999999999</v>
          </cell>
          <cell r="G565">
            <v>1.7947</v>
          </cell>
          <cell r="Y565">
            <v>0.57545900000000005</v>
          </cell>
          <cell r="Z565">
            <v>1025.72</v>
          </cell>
        </row>
        <row r="566">
          <cell r="D566">
            <v>97.082700000000003</v>
          </cell>
          <cell r="E566">
            <v>0.20574000000000001</v>
          </cell>
          <cell r="F566">
            <v>0.69356799999999996</v>
          </cell>
          <cell r="G566">
            <v>1.71777</v>
          </cell>
          <cell r="Y566">
            <v>0.57477699999999998</v>
          </cell>
          <cell r="Z566">
            <v>1024.74</v>
          </cell>
        </row>
        <row r="567">
          <cell r="D567">
            <v>97.058499999999995</v>
          </cell>
          <cell r="E567">
            <v>0.19167300000000001</v>
          </cell>
          <cell r="F567">
            <v>0.69933000000000001</v>
          </cell>
          <cell r="G567">
            <v>1.7385999999999999</v>
          </cell>
          <cell r="Y567">
            <v>0.57502600000000004</v>
          </cell>
          <cell r="Z567">
            <v>1025.21</v>
          </cell>
        </row>
        <row r="568">
          <cell r="D568">
            <v>97.110399999999998</v>
          </cell>
          <cell r="E568">
            <v>0.18637899999999999</v>
          </cell>
          <cell r="F568">
            <v>0.69382200000000005</v>
          </cell>
          <cell r="G568">
            <v>1.70444</v>
          </cell>
          <cell r="Y568">
            <v>0.57468799999999998</v>
          </cell>
          <cell r="Z568">
            <v>1024.9100000000001</v>
          </cell>
        </row>
        <row r="569">
          <cell r="D569">
            <v>97.097499999999997</v>
          </cell>
          <cell r="E569">
            <v>0.19564999999999999</v>
          </cell>
          <cell r="F569">
            <v>0.69976799999999995</v>
          </cell>
          <cell r="G569">
            <v>1.70604</v>
          </cell>
          <cell r="Y569">
            <v>0.574735</v>
          </cell>
          <cell r="Z569">
            <v>1024.68</v>
          </cell>
        </row>
        <row r="570">
          <cell r="D570">
            <v>97.0779</v>
          </cell>
          <cell r="E570">
            <v>0.18822</v>
          </cell>
          <cell r="F570">
            <v>0.72046299999999996</v>
          </cell>
          <cell r="G570">
            <v>1.71045</v>
          </cell>
          <cell r="Y570">
            <v>0.57494900000000004</v>
          </cell>
          <cell r="Z570">
            <v>1024.6199999999999</v>
          </cell>
        </row>
        <row r="571">
          <cell r="D571">
            <v>97.115300000000005</v>
          </cell>
          <cell r="E571">
            <v>0.17136599999999999</v>
          </cell>
          <cell r="F571">
            <v>0.76435200000000003</v>
          </cell>
          <cell r="G571">
            <v>1.6647000000000001</v>
          </cell>
          <cell r="Y571">
            <v>0.57484100000000005</v>
          </cell>
          <cell r="Z571">
            <v>1023.62</v>
          </cell>
        </row>
        <row r="572">
          <cell r="D572">
            <v>97.129099999999994</v>
          </cell>
          <cell r="E572">
            <v>0.17716299999999999</v>
          </cell>
          <cell r="F572">
            <v>0.73597100000000004</v>
          </cell>
          <cell r="G572">
            <v>1.6702399999999999</v>
          </cell>
          <cell r="Y572">
            <v>0.57463799999999998</v>
          </cell>
          <cell r="Z572">
            <v>1023.92</v>
          </cell>
        </row>
        <row r="573">
          <cell r="D573">
            <v>97.094999999999999</v>
          </cell>
          <cell r="E573">
            <v>0.18263599999999999</v>
          </cell>
          <cell r="F573">
            <v>0.72206400000000004</v>
          </cell>
          <cell r="G573">
            <v>1.70353</v>
          </cell>
          <cell r="Y573">
            <v>0.57481499999999996</v>
          </cell>
          <cell r="Z573">
            <v>1024.46</v>
          </cell>
        </row>
        <row r="574">
          <cell r="D574">
            <v>97.082400000000007</v>
          </cell>
          <cell r="E574">
            <v>0.198514</v>
          </cell>
          <cell r="F574">
            <v>0.721854</v>
          </cell>
          <cell r="G574">
            <v>1.6975199999999999</v>
          </cell>
          <cell r="Y574">
            <v>0.574874</v>
          </cell>
          <cell r="Z574">
            <v>1024.29</v>
          </cell>
        </row>
        <row r="575">
          <cell r="D575">
            <v>97.053799999999995</v>
          </cell>
          <cell r="E575">
            <v>0.19269900000000001</v>
          </cell>
          <cell r="F575">
            <v>0.76824700000000001</v>
          </cell>
          <cell r="G575">
            <v>1.6866300000000001</v>
          </cell>
          <cell r="Y575">
            <v>0.57525300000000001</v>
          </cell>
          <cell r="Z575">
            <v>1023.81</v>
          </cell>
        </row>
        <row r="576">
          <cell r="D576">
            <v>97.164900000000003</v>
          </cell>
          <cell r="E576">
            <v>0.16828399999999999</v>
          </cell>
          <cell r="F576">
            <v>0.73177800000000004</v>
          </cell>
          <cell r="G576">
            <v>1.6433</v>
          </cell>
          <cell r="Y576">
            <v>0.57449300000000003</v>
          </cell>
          <cell r="Z576">
            <v>1023.95</v>
          </cell>
        </row>
        <row r="577">
          <cell r="D577">
            <v>97.223399999999998</v>
          </cell>
          <cell r="E577">
            <v>0.15609400000000001</v>
          </cell>
          <cell r="F577">
            <v>0.71819200000000005</v>
          </cell>
          <cell r="G577">
            <v>1.61469</v>
          </cell>
          <cell r="Y577">
            <v>0.57411299999999998</v>
          </cell>
          <cell r="Z577">
            <v>1023.9</v>
          </cell>
        </row>
        <row r="578">
          <cell r="D578">
            <v>97.2059</v>
          </cell>
          <cell r="E578">
            <v>0.165633</v>
          </cell>
          <cell r="F578">
            <v>0.72105600000000003</v>
          </cell>
          <cell r="G578">
            <v>1.61368</v>
          </cell>
          <cell r="Y578">
            <v>0.57426699999999997</v>
          </cell>
          <cell r="Z578">
            <v>1023.91</v>
          </cell>
        </row>
        <row r="579">
          <cell r="D579">
            <v>97.188699999999997</v>
          </cell>
          <cell r="E579">
            <v>0.16279199999999999</v>
          </cell>
          <cell r="F579">
            <v>0.72812699999999997</v>
          </cell>
          <cell r="G579">
            <v>1.62602</v>
          </cell>
          <cell r="Y579">
            <v>0.57438900000000004</v>
          </cell>
          <cell r="Z579">
            <v>1023.97</v>
          </cell>
        </row>
        <row r="580">
          <cell r="D580">
            <v>97.198999999999998</v>
          </cell>
          <cell r="E580">
            <v>0.14545</v>
          </cell>
          <cell r="F580">
            <v>0.73802299999999998</v>
          </cell>
          <cell r="G580">
            <v>1.6257900000000001</v>
          </cell>
          <cell r="Y580">
            <v>0.57438900000000004</v>
          </cell>
          <cell r="Z580">
            <v>1024.01</v>
          </cell>
        </row>
        <row r="581">
          <cell r="D581">
            <v>97.179400000000001</v>
          </cell>
          <cell r="E581">
            <v>0.14812</v>
          </cell>
          <cell r="F581">
            <v>0.73278200000000004</v>
          </cell>
          <cell r="G581">
            <v>1.64157</v>
          </cell>
          <cell r="Y581">
            <v>0.57450000000000001</v>
          </cell>
          <cell r="Z581">
            <v>1024.27</v>
          </cell>
        </row>
        <row r="582">
          <cell r="D582">
            <v>97.206800000000001</v>
          </cell>
          <cell r="E582">
            <v>0.13970099999999999</v>
          </cell>
          <cell r="F582">
            <v>0.72923800000000005</v>
          </cell>
          <cell r="G582">
            <v>1.6346099999999999</v>
          </cell>
          <cell r="Y582">
            <v>0.57428599999999996</v>
          </cell>
          <cell r="Z582">
            <v>1024.1600000000001</v>
          </cell>
        </row>
        <row r="583">
          <cell r="D583">
            <v>97.186400000000006</v>
          </cell>
          <cell r="E583">
            <v>0.148757</v>
          </cell>
          <cell r="F583">
            <v>0.72468900000000003</v>
          </cell>
          <cell r="G583">
            <v>1.6389199999999999</v>
          </cell>
          <cell r="Y583">
            <v>0.57445299999999999</v>
          </cell>
          <cell r="Z583">
            <v>1024.3900000000001</v>
          </cell>
        </row>
        <row r="584">
          <cell r="D584">
            <v>97.205500000000001</v>
          </cell>
          <cell r="E584">
            <v>0.15180199999999999</v>
          </cell>
          <cell r="F584">
            <v>0.74082999999999999</v>
          </cell>
          <cell r="G584">
            <v>1.611</v>
          </cell>
          <cell r="Y584">
            <v>0.57435999999999998</v>
          </cell>
          <cell r="Z584">
            <v>1023.78</v>
          </cell>
        </row>
        <row r="585">
          <cell r="D585">
            <v>97.233599999999996</v>
          </cell>
          <cell r="E585">
            <v>0.12953899999999999</v>
          </cell>
          <cell r="F585">
            <v>0.73351299999999997</v>
          </cell>
          <cell r="G585">
            <v>1.6016600000000001</v>
          </cell>
          <cell r="Y585">
            <v>0.57430300000000001</v>
          </cell>
          <cell r="Z585">
            <v>1024.25</v>
          </cell>
        </row>
        <row r="586">
          <cell r="D586">
            <v>97.147900000000007</v>
          </cell>
          <cell r="E586">
            <v>0.126419</v>
          </cell>
          <cell r="F586">
            <v>0.78538399999999997</v>
          </cell>
          <cell r="G586">
            <v>1.6357999999999999</v>
          </cell>
          <cell r="Y586">
            <v>0.57499999999999996</v>
          </cell>
          <cell r="Z586">
            <v>1024.08</v>
          </cell>
        </row>
        <row r="587">
          <cell r="D587">
            <v>97.044799999999995</v>
          </cell>
          <cell r="E587">
            <v>0.1535</v>
          </cell>
          <cell r="F587">
            <v>0.83240800000000004</v>
          </cell>
          <cell r="G587">
            <v>1.6763600000000001</v>
          </cell>
          <cell r="Y587">
            <v>0.57560800000000001</v>
          </cell>
          <cell r="Z587">
            <v>1023.39</v>
          </cell>
        </row>
        <row r="588">
          <cell r="D588">
            <v>96.981999999999999</v>
          </cell>
          <cell r="E588">
            <v>0.17799899999999999</v>
          </cell>
          <cell r="F588">
            <v>0.80752699999999999</v>
          </cell>
          <cell r="G588">
            <v>1.7282200000000001</v>
          </cell>
          <cell r="Y588">
            <v>0.57586099999999996</v>
          </cell>
          <cell r="Z588">
            <v>1024.01</v>
          </cell>
        </row>
        <row r="589">
          <cell r="D589">
            <v>96.966099999999997</v>
          </cell>
          <cell r="E589">
            <v>0.17003799999999999</v>
          </cell>
          <cell r="F589">
            <v>0.81736600000000004</v>
          </cell>
          <cell r="G589">
            <v>1.74004</v>
          </cell>
          <cell r="Y589">
            <v>0.57601599999999997</v>
          </cell>
          <cell r="Z589">
            <v>1024.1400000000001</v>
          </cell>
        </row>
        <row r="590">
          <cell r="D590">
            <v>96.968299999999999</v>
          </cell>
          <cell r="E590">
            <v>0.166571</v>
          </cell>
          <cell r="F590">
            <v>0.81303300000000001</v>
          </cell>
          <cell r="G590">
            <v>1.7482599999999999</v>
          </cell>
          <cell r="Y590">
            <v>0.575959</v>
          </cell>
          <cell r="Z590">
            <v>1024.22</v>
          </cell>
        </row>
        <row r="591">
          <cell r="D591">
            <v>96.905600000000007</v>
          </cell>
          <cell r="E591">
            <v>0.16533400000000001</v>
          </cell>
          <cell r="F591">
            <v>0.82114600000000004</v>
          </cell>
          <cell r="G591">
            <v>1.79132</v>
          </cell>
          <cell r="Y591">
            <v>0.57642300000000002</v>
          </cell>
          <cell r="Z591">
            <v>1024.76</v>
          </cell>
        </row>
        <row r="592">
          <cell r="D592">
            <v>96.953599999999994</v>
          </cell>
          <cell r="E592">
            <v>0.174733</v>
          </cell>
          <cell r="F592">
            <v>0.79900400000000005</v>
          </cell>
          <cell r="G592">
            <v>1.7609300000000001</v>
          </cell>
          <cell r="Y592">
            <v>0.57602399999999998</v>
          </cell>
          <cell r="Z592">
            <v>1024.54</v>
          </cell>
        </row>
        <row r="593">
          <cell r="D593">
            <v>96.918099999999995</v>
          </cell>
          <cell r="E593">
            <v>0.17860500000000001</v>
          </cell>
          <cell r="F593">
            <v>0.801732</v>
          </cell>
          <cell r="G593">
            <v>1.78731</v>
          </cell>
          <cell r="Y593">
            <v>0.57623999999999997</v>
          </cell>
          <cell r="Z593">
            <v>1024.74</v>
          </cell>
        </row>
        <row r="594">
          <cell r="D594">
            <v>96.797399999999996</v>
          </cell>
          <cell r="E594">
            <v>0.16402900000000001</v>
          </cell>
          <cell r="F594">
            <v>0.86324800000000002</v>
          </cell>
          <cell r="G594">
            <v>1.86174</v>
          </cell>
          <cell r="Y594">
            <v>0.57712399999999997</v>
          </cell>
          <cell r="Z594">
            <v>1024.82</v>
          </cell>
        </row>
        <row r="595">
          <cell r="D595">
            <v>96.896299999999997</v>
          </cell>
          <cell r="E595">
            <v>0.16209200000000001</v>
          </cell>
          <cell r="F595">
            <v>0.85728599999999999</v>
          </cell>
          <cell r="G595">
            <v>1.78674</v>
          </cell>
          <cell r="Y595">
            <v>0.57647700000000002</v>
          </cell>
          <cell r="Z595">
            <v>1023.99</v>
          </cell>
        </row>
        <row r="596">
          <cell r="D596">
            <v>97.028400000000005</v>
          </cell>
          <cell r="E596">
            <v>0.17182900000000001</v>
          </cell>
          <cell r="F596">
            <v>0.81257500000000005</v>
          </cell>
          <cell r="G596">
            <v>1.68953</v>
          </cell>
          <cell r="Y596">
            <v>0.57560900000000004</v>
          </cell>
          <cell r="Z596">
            <v>1023.59</v>
          </cell>
        </row>
        <row r="597">
          <cell r="D597">
            <v>97.048100000000005</v>
          </cell>
          <cell r="E597">
            <v>0.179924</v>
          </cell>
          <cell r="F597">
            <v>0.80312399999999995</v>
          </cell>
          <cell r="G597">
            <v>1.6828099999999999</v>
          </cell>
          <cell r="Y597">
            <v>0.57534399999999997</v>
          </cell>
          <cell r="Z597">
            <v>1023.28</v>
          </cell>
        </row>
        <row r="598">
          <cell r="D598">
            <v>97.003299999999996</v>
          </cell>
          <cell r="E598">
            <v>0.20025599999999999</v>
          </cell>
          <cell r="F598">
            <v>0.77039599999999997</v>
          </cell>
          <cell r="G598">
            <v>1.7192499999999999</v>
          </cell>
          <cell r="Y598">
            <v>0.57556099999999999</v>
          </cell>
          <cell r="Z598">
            <v>1024.1099999999999</v>
          </cell>
        </row>
        <row r="599">
          <cell r="D599">
            <v>97.009299999999996</v>
          </cell>
          <cell r="E599">
            <v>0.20488400000000001</v>
          </cell>
          <cell r="F599">
            <v>0.74684300000000003</v>
          </cell>
          <cell r="G599">
            <v>1.7291399999999999</v>
          </cell>
          <cell r="Y599">
            <v>0.57545100000000005</v>
          </cell>
          <cell r="Z599">
            <v>1024.46</v>
          </cell>
        </row>
        <row r="600">
          <cell r="D600">
            <v>97.030900000000003</v>
          </cell>
          <cell r="E600">
            <v>0.20211100000000001</v>
          </cell>
          <cell r="F600">
            <v>0.74426499999999995</v>
          </cell>
          <cell r="G600">
            <v>1.7178899999999999</v>
          </cell>
          <cell r="Y600">
            <v>0.57530000000000003</v>
          </cell>
          <cell r="Z600">
            <v>1024.33</v>
          </cell>
        </row>
        <row r="601">
          <cell r="D601">
            <v>96.974999999999994</v>
          </cell>
          <cell r="E601">
            <v>0.19947599999999999</v>
          </cell>
          <cell r="F601">
            <v>0.75207100000000005</v>
          </cell>
          <cell r="G601">
            <v>1.7574000000000001</v>
          </cell>
          <cell r="Y601">
            <v>0.57570500000000002</v>
          </cell>
          <cell r="Z601">
            <v>1024.81</v>
          </cell>
        </row>
        <row r="602">
          <cell r="D602">
            <v>96.989000000000004</v>
          </cell>
          <cell r="E602">
            <v>0.22309899999999999</v>
          </cell>
          <cell r="F602">
            <v>0.74160899999999996</v>
          </cell>
          <cell r="G602">
            <v>1.7384999999999999</v>
          </cell>
          <cell r="Y602">
            <v>0.57549099999999997</v>
          </cell>
          <cell r="Z602">
            <v>1024.3499999999999</v>
          </cell>
        </row>
        <row r="603">
          <cell r="D603">
            <v>97.031099999999995</v>
          </cell>
          <cell r="E603">
            <v>0.198626</v>
          </cell>
          <cell r="F603">
            <v>0.73762499999999998</v>
          </cell>
          <cell r="G603">
            <v>1.7213700000000001</v>
          </cell>
          <cell r="Y603">
            <v>0.575322</v>
          </cell>
          <cell r="Z603">
            <v>1024.5899999999999</v>
          </cell>
        </row>
        <row r="604">
          <cell r="D604">
            <v>97.061000000000007</v>
          </cell>
          <cell r="E604">
            <v>0.20033799999999999</v>
          </cell>
          <cell r="F604">
            <v>0.72659300000000004</v>
          </cell>
          <cell r="G604">
            <v>1.6935</v>
          </cell>
          <cell r="Y604">
            <v>0.57518400000000003</v>
          </cell>
          <cell r="Z604">
            <v>1024.6199999999999</v>
          </cell>
        </row>
        <row r="605">
          <cell r="D605">
            <v>97.091099999999997</v>
          </cell>
          <cell r="E605">
            <v>0.19638600000000001</v>
          </cell>
          <cell r="F605">
            <v>0.73786499999999999</v>
          </cell>
          <cell r="G605">
            <v>1.6613100000000001</v>
          </cell>
          <cell r="Y605">
            <v>0.57505200000000001</v>
          </cell>
          <cell r="Z605">
            <v>1024.2</v>
          </cell>
        </row>
        <row r="606">
          <cell r="D606">
            <v>97.110900000000001</v>
          </cell>
          <cell r="E606">
            <v>0.19272800000000001</v>
          </cell>
          <cell r="F606">
            <v>0.74114400000000002</v>
          </cell>
          <cell r="G606">
            <v>1.6383799999999999</v>
          </cell>
          <cell r="Y606">
            <v>0.57502200000000003</v>
          </cell>
          <cell r="Z606">
            <v>1024.1300000000001</v>
          </cell>
        </row>
        <row r="607">
          <cell r="D607">
            <v>97.209199999999996</v>
          </cell>
          <cell r="E607">
            <v>0.172457</v>
          </cell>
          <cell r="F607">
            <v>0.73906300000000003</v>
          </cell>
          <cell r="G607">
            <v>1.5837699999999999</v>
          </cell>
          <cell r="Y607">
            <v>0.574376</v>
          </cell>
          <cell r="Z607">
            <v>1023.51</v>
          </cell>
        </row>
        <row r="608">
          <cell r="D608">
            <v>97.100700000000003</v>
          </cell>
          <cell r="E608">
            <v>0.19087000000000001</v>
          </cell>
          <cell r="F608">
            <v>0.74330099999999999</v>
          </cell>
          <cell r="G608">
            <v>1.6592</v>
          </cell>
          <cell r="Y608">
            <v>0.57499800000000001</v>
          </cell>
          <cell r="Z608">
            <v>1024.07</v>
          </cell>
        </row>
        <row r="609">
          <cell r="D609">
            <v>97.0822</v>
          </cell>
          <cell r="E609">
            <v>0.170907</v>
          </cell>
          <cell r="F609">
            <v>0.73573900000000003</v>
          </cell>
          <cell r="G609">
            <v>1.70224</v>
          </cell>
          <cell r="Y609">
            <v>0.57509100000000002</v>
          </cell>
          <cell r="Z609">
            <v>1024.74</v>
          </cell>
        </row>
        <row r="610">
          <cell r="D610">
            <v>97.179199999999994</v>
          </cell>
          <cell r="E610">
            <v>0.142736</v>
          </cell>
          <cell r="F610">
            <v>0.73629999999999995</v>
          </cell>
          <cell r="G610">
            <v>1.6524000000000001</v>
          </cell>
          <cell r="Y610">
            <v>0.57447999999999999</v>
          </cell>
          <cell r="Z610">
            <v>1024.24</v>
          </cell>
        </row>
        <row r="611">
          <cell r="D611">
            <v>97.169399999999996</v>
          </cell>
          <cell r="E611">
            <v>0.14735400000000001</v>
          </cell>
          <cell r="F611">
            <v>0.71493499999999999</v>
          </cell>
          <cell r="G611">
            <v>1.6781200000000001</v>
          </cell>
          <cell r="Y611">
            <v>0.57442499999999996</v>
          </cell>
          <cell r="Z611">
            <v>1024.6199999999999</v>
          </cell>
        </row>
        <row r="612">
          <cell r="D612">
            <v>97.171400000000006</v>
          </cell>
          <cell r="E612">
            <v>0.168465</v>
          </cell>
          <cell r="F612">
            <v>0.71291199999999999</v>
          </cell>
          <cell r="G612">
            <v>1.66564</v>
          </cell>
          <cell r="Y612">
            <v>0.57430899999999996</v>
          </cell>
          <cell r="Z612">
            <v>1024.1300000000001</v>
          </cell>
        </row>
        <row r="613">
          <cell r="D613">
            <v>97.016499999999994</v>
          </cell>
          <cell r="E613">
            <v>0.147896</v>
          </cell>
          <cell r="F613">
            <v>0.72039799999999998</v>
          </cell>
          <cell r="G613">
            <v>1.79392</v>
          </cell>
          <cell r="Y613">
            <v>0.57544499999999998</v>
          </cell>
          <cell r="Z613">
            <v>1026.06</v>
          </cell>
        </row>
        <row r="614">
          <cell r="D614">
            <v>97.068899999999999</v>
          </cell>
          <cell r="E614">
            <v>0.154721</v>
          </cell>
          <cell r="F614">
            <v>0.74691399999999997</v>
          </cell>
          <cell r="G614">
            <v>1.7252700000000001</v>
          </cell>
          <cell r="Y614">
            <v>0.57521199999999995</v>
          </cell>
          <cell r="Z614">
            <v>1024.9100000000001</v>
          </cell>
        </row>
        <row r="615">
          <cell r="D615">
            <v>97.060400000000001</v>
          </cell>
          <cell r="E615">
            <v>0.16556499999999999</v>
          </cell>
          <cell r="F615">
            <v>0.73839900000000003</v>
          </cell>
          <cell r="G615">
            <v>1.7271099999999999</v>
          </cell>
          <cell r="Y615">
            <v>0.57521</v>
          </cell>
          <cell r="Z615">
            <v>1024.95</v>
          </cell>
        </row>
        <row r="616">
          <cell r="D616">
            <v>97.023499999999999</v>
          </cell>
          <cell r="E616">
            <v>0.164019</v>
          </cell>
          <cell r="F616">
            <v>0.70813800000000005</v>
          </cell>
          <cell r="G616">
            <v>1.7793000000000001</v>
          </cell>
          <cell r="Y616">
            <v>0.57539700000000005</v>
          </cell>
          <cell r="Z616">
            <v>1026.03</v>
          </cell>
        </row>
        <row r="617">
          <cell r="D617">
            <v>96.885599999999997</v>
          </cell>
          <cell r="E617">
            <v>0.165295</v>
          </cell>
          <cell r="F617">
            <v>0.71389800000000003</v>
          </cell>
          <cell r="G617">
            <v>1.91361</v>
          </cell>
          <cell r="Y617">
            <v>0.57606800000000002</v>
          </cell>
          <cell r="Z617">
            <v>1026.92</v>
          </cell>
        </row>
        <row r="618">
          <cell r="D618">
            <v>96.972300000000004</v>
          </cell>
          <cell r="E618">
            <v>0.14355599999999999</v>
          </cell>
          <cell r="F618">
            <v>0.70168900000000001</v>
          </cell>
          <cell r="G618">
            <v>1.86538</v>
          </cell>
          <cell r="Y618">
            <v>0.57554400000000006</v>
          </cell>
          <cell r="Z618">
            <v>1026.77</v>
          </cell>
        </row>
        <row r="619">
          <cell r="D619">
            <v>96.992800000000003</v>
          </cell>
          <cell r="E619">
            <v>0.14427499999999999</v>
          </cell>
          <cell r="F619">
            <v>0.72864600000000002</v>
          </cell>
          <cell r="G619">
            <v>1.82161</v>
          </cell>
          <cell r="Y619">
            <v>0.57555699999999999</v>
          </cell>
          <cell r="Z619">
            <v>1026.0899999999999</v>
          </cell>
        </row>
        <row r="620">
          <cell r="D620">
            <v>97.056600000000003</v>
          </cell>
          <cell r="E620">
            <v>0.137402</v>
          </cell>
          <cell r="F620">
            <v>0.745919</v>
          </cell>
          <cell r="G620">
            <v>1.7706200000000001</v>
          </cell>
          <cell r="Y620">
            <v>0.57512200000000002</v>
          </cell>
          <cell r="Z620">
            <v>1025.0899999999999</v>
          </cell>
        </row>
        <row r="621">
          <cell r="D621">
            <v>97.137799999999999</v>
          </cell>
          <cell r="E621">
            <v>0.12965399999999999</v>
          </cell>
          <cell r="F621">
            <v>0.74349500000000002</v>
          </cell>
          <cell r="G621">
            <v>1.7018599999999999</v>
          </cell>
          <cell r="Y621">
            <v>0.57469899999999996</v>
          </cell>
          <cell r="Z621">
            <v>1024.6199999999999</v>
          </cell>
        </row>
        <row r="622">
          <cell r="D622">
            <v>97.104100000000003</v>
          </cell>
          <cell r="E622">
            <v>0.13489899999999999</v>
          </cell>
          <cell r="F622">
            <v>0.75996799999999998</v>
          </cell>
          <cell r="G622">
            <v>1.7155899999999999</v>
          </cell>
          <cell r="Y622">
            <v>0.57492200000000004</v>
          </cell>
          <cell r="Z622">
            <v>1024.46</v>
          </cell>
        </row>
        <row r="623">
          <cell r="D623">
            <v>97.056700000000006</v>
          </cell>
          <cell r="E623">
            <v>0.14495</v>
          </cell>
          <cell r="F623">
            <v>0.76066800000000001</v>
          </cell>
          <cell r="G623">
            <v>1.75139</v>
          </cell>
          <cell r="Y623">
            <v>0.57514600000000005</v>
          </cell>
          <cell r="Z623">
            <v>1024.6300000000001</v>
          </cell>
        </row>
        <row r="624">
          <cell r="D624">
            <v>97.05</v>
          </cell>
          <cell r="E624">
            <v>0.128634</v>
          </cell>
          <cell r="F624">
            <v>0.75313600000000003</v>
          </cell>
          <cell r="G624">
            <v>1.76922</v>
          </cell>
          <cell r="Y624">
            <v>0.57527399999999995</v>
          </cell>
          <cell r="Z624">
            <v>1025.29</v>
          </cell>
        </row>
        <row r="625">
          <cell r="D625">
            <v>97.088099999999997</v>
          </cell>
          <cell r="E625">
            <v>0.11899999999999999</v>
          </cell>
          <cell r="F625">
            <v>0.75873500000000005</v>
          </cell>
          <cell r="G625">
            <v>1.74956</v>
          </cell>
          <cell r="Y625">
            <v>0.57500200000000001</v>
          </cell>
          <cell r="Z625">
            <v>1024.8900000000001</v>
          </cell>
        </row>
        <row r="626">
          <cell r="D626">
            <v>97.049700000000001</v>
          </cell>
          <cell r="E626">
            <v>0.123943</v>
          </cell>
          <cell r="F626">
            <v>0.77191799999999999</v>
          </cell>
          <cell r="G626">
            <v>1.77182</v>
          </cell>
          <cell r="Y626">
            <v>0.57520800000000005</v>
          </cell>
          <cell r="Z626">
            <v>1024.8</v>
          </cell>
        </row>
        <row r="627">
          <cell r="D627">
            <v>97.012</v>
          </cell>
          <cell r="E627">
            <v>0.14161499999999999</v>
          </cell>
          <cell r="F627">
            <v>0.75494700000000003</v>
          </cell>
          <cell r="G627">
            <v>1.79261</v>
          </cell>
          <cell r="Y627">
            <v>0.57543800000000001</v>
          </cell>
          <cell r="Z627">
            <v>1025.29</v>
          </cell>
        </row>
        <row r="628">
          <cell r="D628">
            <v>97.046800000000005</v>
          </cell>
          <cell r="E628">
            <v>0.14925099999999999</v>
          </cell>
          <cell r="F628">
            <v>0.74439</v>
          </cell>
          <cell r="G628">
            <v>1.7658799999999999</v>
          </cell>
          <cell r="Y628">
            <v>0.57517399999999996</v>
          </cell>
          <cell r="Z628">
            <v>1025.02</v>
          </cell>
        </row>
        <row r="629">
          <cell r="D629">
            <v>97.080200000000005</v>
          </cell>
          <cell r="E629">
            <v>0.134853</v>
          </cell>
          <cell r="F629">
            <v>0.74645600000000001</v>
          </cell>
          <cell r="G629">
            <v>1.7426699999999999</v>
          </cell>
          <cell r="Y629">
            <v>0.57506400000000002</v>
          </cell>
          <cell r="Z629">
            <v>1025.03</v>
          </cell>
        </row>
        <row r="630">
          <cell r="D630">
            <v>97.093299999999999</v>
          </cell>
          <cell r="E630">
            <v>0.121929</v>
          </cell>
          <cell r="F630">
            <v>0.76717599999999997</v>
          </cell>
          <cell r="G630">
            <v>1.7293700000000001</v>
          </cell>
          <cell r="Y630">
            <v>0.57504900000000003</v>
          </cell>
          <cell r="Z630">
            <v>1024.7</v>
          </cell>
        </row>
        <row r="631">
          <cell r="D631">
            <v>97.085700000000003</v>
          </cell>
          <cell r="E631">
            <v>0.129415</v>
          </cell>
          <cell r="F631">
            <v>0.75924700000000001</v>
          </cell>
          <cell r="G631">
            <v>1.7359899999999999</v>
          </cell>
          <cell r="Y631">
            <v>0.57504100000000002</v>
          </cell>
          <cell r="Z631">
            <v>1024.76</v>
          </cell>
        </row>
        <row r="632">
          <cell r="D632">
            <v>97.018500000000003</v>
          </cell>
          <cell r="E632">
            <v>0.154783</v>
          </cell>
          <cell r="F632">
            <v>0.75563400000000003</v>
          </cell>
          <cell r="G632">
            <v>1.7677099999999999</v>
          </cell>
          <cell r="Y632">
            <v>0.57546900000000001</v>
          </cell>
          <cell r="Z632">
            <v>1025.0999999999999</v>
          </cell>
        </row>
        <row r="633">
          <cell r="D633">
            <v>96.816000000000003</v>
          </cell>
          <cell r="E633">
            <v>0.140734</v>
          </cell>
          <cell r="F633">
            <v>0.82094800000000001</v>
          </cell>
          <cell r="G633">
            <v>1.9241999999999999</v>
          </cell>
          <cell r="Y633">
            <v>0.57674000000000003</v>
          </cell>
          <cell r="Z633">
            <v>1025.68</v>
          </cell>
        </row>
        <row r="634">
          <cell r="D634">
            <v>96.978999999999999</v>
          </cell>
          <cell r="E634">
            <v>0.12654699999999999</v>
          </cell>
          <cell r="F634">
            <v>0.81286800000000003</v>
          </cell>
          <cell r="G634">
            <v>1.7943899999999999</v>
          </cell>
          <cell r="Y634">
            <v>0.57583399999999996</v>
          </cell>
          <cell r="Z634">
            <v>1024.7</v>
          </cell>
        </row>
        <row r="635">
          <cell r="D635">
            <v>97.110699999999994</v>
          </cell>
          <cell r="E635">
            <v>0.15015600000000001</v>
          </cell>
          <cell r="F635">
            <v>0.78383700000000001</v>
          </cell>
          <cell r="G635">
            <v>1.6754199999999999</v>
          </cell>
          <cell r="Y635">
            <v>0.57498499999999997</v>
          </cell>
          <cell r="Z635">
            <v>1023.7</v>
          </cell>
        </row>
        <row r="636">
          <cell r="D636">
            <v>96.863299999999995</v>
          </cell>
          <cell r="E636">
            <v>0.14091999999999999</v>
          </cell>
          <cell r="F636">
            <v>0.827928</v>
          </cell>
          <cell r="G636">
            <v>1.88096</v>
          </cell>
          <cell r="Y636">
            <v>0.57644899999999999</v>
          </cell>
          <cell r="Z636">
            <v>1025.04</v>
          </cell>
        </row>
        <row r="637">
          <cell r="D637">
            <v>96.999600000000001</v>
          </cell>
          <cell r="E637">
            <v>0.13925599999999999</v>
          </cell>
          <cell r="F637">
            <v>0.79825699999999999</v>
          </cell>
          <cell r="G637">
            <v>1.7967200000000001</v>
          </cell>
          <cell r="Y637">
            <v>0.57547599999999999</v>
          </cell>
          <cell r="Z637">
            <v>1024.3</v>
          </cell>
        </row>
        <row r="638">
          <cell r="D638">
            <v>96.882999999999996</v>
          </cell>
          <cell r="E638">
            <v>0.13602400000000001</v>
          </cell>
          <cell r="F638">
            <v>0.78378700000000001</v>
          </cell>
          <cell r="G638">
            <v>1.9401600000000001</v>
          </cell>
          <cell r="Y638">
            <v>0.57588200000000001</v>
          </cell>
          <cell r="Z638">
            <v>1025.3599999999999</v>
          </cell>
        </row>
        <row r="639">
          <cell r="D639">
            <v>96.937399999999997</v>
          </cell>
          <cell r="E639">
            <v>0.14288600000000001</v>
          </cell>
          <cell r="F639">
            <v>0.74912900000000004</v>
          </cell>
          <cell r="G639">
            <v>1.90893</v>
          </cell>
          <cell r="Y639">
            <v>0.57547899999999996</v>
          </cell>
          <cell r="Z639">
            <v>1025.49</v>
          </cell>
        </row>
        <row r="640">
          <cell r="D640">
            <v>96.980699999999999</v>
          </cell>
          <cell r="E640">
            <v>0.144095</v>
          </cell>
          <cell r="F640">
            <v>0.76272499999999999</v>
          </cell>
          <cell r="G640">
            <v>1.85589</v>
          </cell>
          <cell r="Y640">
            <v>0.57528299999999999</v>
          </cell>
          <cell r="Z640">
            <v>1024.82</v>
          </cell>
        </row>
        <row r="641">
          <cell r="D641">
            <v>96.983900000000006</v>
          </cell>
          <cell r="E641">
            <v>0.14905099999999999</v>
          </cell>
          <cell r="F641">
            <v>0.77963000000000005</v>
          </cell>
          <cell r="G641">
            <v>1.8399399999999999</v>
          </cell>
          <cell r="Y641">
            <v>0.57524299999999995</v>
          </cell>
          <cell r="Z641">
            <v>1024.25</v>
          </cell>
        </row>
        <row r="642">
          <cell r="D642">
            <v>96.944100000000006</v>
          </cell>
          <cell r="E642">
            <v>0.18245900000000001</v>
          </cell>
          <cell r="F642">
            <v>0.75539000000000001</v>
          </cell>
          <cell r="G642">
            <v>1.8549800000000001</v>
          </cell>
          <cell r="Y642">
            <v>0.57541799999999999</v>
          </cell>
          <cell r="Z642">
            <v>1024.58</v>
          </cell>
        </row>
        <row r="643">
          <cell r="D643">
            <v>96.866200000000006</v>
          </cell>
          <cell r="E643">
            <v>0.20260500000000001</v>
          </cell>
          <cell r="F643">
            <v>0.70933299999999999</v>
          </cell>
          <cell r="G643">
            <v>1.93814</v>
          </cell>
          <cell r="Y643">
            <v>0.57572100000000004</v>
          </cell>
          <cell r="Z643">
            <v>1025.8800000000001</v>
          </cell>
        </row>
        <row r="644">
          <cell r="D644">
            <v>96.815399999999997</v>
          </cell>
          <cell r="E644">
            <v>0.20599700000000001</v>
          </cell>
          <cell r="F644">
            <v>0.74240300000000004</v>
          </cell>
          <cell r="G644">
            <v>1.9520900000000001</v>
          </cell>
          <cell r="Y644">
            <v>0.57613199999999998</v>
          </cell>
          <cell r="Z644">
            <v>1025.6300000000001</v>
          </cell>
        </row>
        <row r="645">
          <cell r="D645">
            <v>96.842399999999998</v>
          </cell>
          <cell r="E645">
            <v>0.198542</v>
          </cell>
          <cell r="F645">
            <v>0.75367899999999999</v>
          </cell>
          <cell r="G645">
            <v>1.92465</v>
          </cell>
          <cell r="Y645">
            <v>0.57604999999999995</v>
          </cell>
          <cell r="Z645">
            <v>1025.3399999999999</v>
          </cell>
        </row>
        <row r="646">
          <cell r="D646">
            <v>96.890199999999993</v>
          </cell>
          <cell r="E646">
            <v>0.19334799999999999</v>
          </cell>
          <cell r="F646">
            <v>0.765181</v>
          </cell>
          <cell r="G646">
            <v>1.87791</v>
          </cell>
          <cell r="Y646">
            <v>0.57579800000000003</v>
          </cell>
          <cell r="Z646">
            <v>1024.74</v>
          </cell>
        </row>
        <row r="647">
          <cell r="D647">
            <v>96.894900000000007</v>
          </cell>
          <cell r="E647">
            <v>0.18893499999999999</v>
          </cell>
          <cell r="F647">
            <v>0.77229800000000004</v>
          </cell>
          <cell r="G647">
            <v>1.85676</v>
          </cell>
          <cell r="Y647">
            <v>0.57595099999999999</v>
          </cell>
          <cell r="Z647">
            <v>1024.8699999999999</v>
          </cell>
        </row>
        <row r="648">
          <cell r="D648">
            <v>96.992599999999996</v>
          </cell>
          <cell r="E648">
            <v>0.17673</v>
          </cell>
          <cell r="F648">
            <v>0.76575899999999997</v>
          </cell>
          <cell r="G648">
            <v>1.78847</v>
          </cell>
          <cell r="Y648">
            <v>0.57536500000000002</v>
          </cell>
          <cell r="Z648">
            <v>1024.32</v>
          </cell>
        </row>
        <row r="649">
          <cell r="D649">
            <v>97.0124</v>
          </cell>
          <cell r="E649">
            <v>0.17932699999999999</v>
          </cell>
          <cell r="F649">
            <v>0.76293</v>
          </cell>
          <cell r="G649">
            <v>1.7742599999999999</v>
          </cell>
          <cell r="Y649">
            <v>0.57519299999999995</v>
          </cell>
          <cell r="Z649">
            <v>1024.08</v>
          </cell>
        </row>
        <row r="650">
          <cell r="D650">
            <v>96.9893</v>
          </cell>
          <cell r="E650">
            <v>0.18415599999999999</v>
          </cell>
          <cell r="F650">
            <v>0.77111200000000002</v>
          </cell>
          <cell r="G650">
            <v>1.7923100000000001</v>
          </cell>
          <cell r="Y650">
            <v>0.57527600000000001</v>
          </cell>
          <cell r="Z650">
            <v>1023.93</v>
          </cell>
        </row>
        <row r="651">
          <cell r="D651">
            <v>96.950900000000004</v>
          </cell>
          <cell r="E651">
            <v>0.208177</v>
          </cell>
          <cell r="F651">
            <v>0.76475099999999996</v>
          </cell>
          <cell r="G651">
            <v>1.8163800000000001</v>
          </cell>
          <cell r="Y651">
            <v>0.57536399999999999</v>
          </cell>
          <cell r="Z651">
            <v>1023.82</v>
          </cell>
        </row>
        <row r="652">
          <cell r="D652">
            <v>96.914500000000004</v>
          </cell>
          <cell r="E652">
            <v>0.21732699999999999</v>
          </cell>
          <cell r="F652">
            <v>0.76977399999999996</v>
          </cell>
          <cell r="G652">
            <v>1.8362400000000001</v>
          </cell>
          <cell r="Y652">
            <v>0.57558100000000001</v>
          </cell>
          <cell r="Z652">
            <v>1023.89</v>
          </cell>
        </row>
        <row r="653">
          <cell r="D653">
            <v>96.925600000000003</v>
          </cell>
          <cell r="E653">
            <v>0.21996599999999999</v>
          </cell>
          <cell r="F653">
            <v>0.76589300000000005</v>
          </cell>
          <cell r="G653">
            <v>1.8203100000000001</v>
          </cell>
          <cell r="Y653">
            <v>0.57556099999999999</v>
          </cell>
          <cell r="Z653">
            <v>1023.91</v>
          </cell>
        </row>
        <row r="654">
          <cell r="D654">
            <v>96.909099999999995</v>
          </cell>
          <cell r="E654">
            <v>0.218447</v>
          </cell>
          <cell r="F654">
            <v>0.77372200000000002</v>
          </cell>
          <cell r="G654">
            <v>1.83511</v>
          </cell>
          <cell r="Y654">
            <v>0.57563799999999998</v>
          </cell>
          <cell r="Z654">
            <v>1023.86</v>
          </cell>
        </row>
        <row r="655">
          <cell r="D655">
            <v>96.897400000000005</v>
          </cell>
          <cell r="E655">
            <v>0.216338</v>
          </cell>
          <cell r="F655">
            <v>0.76786200000000004</v>
          </cell>
          <cell r="G655">
            <v>1.8437600000000001</v>
          </cell>
          <cell r="Y655">
            <v>0.57577500000000004</v>
          </cell>
          <cell r="Z655">
            <v>1024.25</v>
          </cell>
        </row>
        <row r="656">
          <cell r="D656">
            <v>96.920199999999994</v>
          </cell>
          <cell r="E656">
            <v>0.218781</v>
          </cell>
          <cell r="F656">
            <v>0.76592300000000002</v>
          </cell>
          <cell r="G656">
            <v>1.8208</v>
          </cell>
          <cell r="Y656">
            <v>0.57564499999999996</v>
          </cell>
          <cell r="Z656">
            <v>1024.06</v>
          </cell>
        </row>
        <row r="657">
          <cell r="D657">
            <v>96.874600000000001</v>
          </cell>
          <cell r="E657">
            <v>0.23341700000000001</v>
          </cell>
          <cell r="F657">
            <v>0.75768599999999997</v>
          </cell>
          <cell r="G657">
            <v>1.85043</v>
          </cell>
          <cell r="Y657">
            <v>0.57589199999999996</v>
          </cell>
          <cell r="Z657">
            <v>1024.4100000000001</v>
          </cell>
        </row>
        <row r="658">
          <cell r="D658">
            <v>96.864999999999995</v>
          </cell>
          <cell r="E658">
            <v>0.23417399999999999</v>
          </cell>
          <cell r="F658">
            <v>0.748309</v>
          </cell>
          <cell r="G658">
            <v>1.8617699999999999</v>
          </cell>
          <cell r="Y658">
            <v>0.57595300000000005</v>
          </cell>
          <cell r="Z658">
            <v>1024.73</v>
          </cell>
        </row>
        <row r="659">
          <cell r="D659">
            <v>96.851299999999995</v>
          </cell>
          <cell r="E659">
            <v>0.22982900000000001</v>
          </cell>
          <cell r="F659">
            <v>0.75823399999999996</v>
          </cell>
          <cell r="G659">
            <v>1.8807199999999999</v>
          </cell>
          <cell r="Y659">
            <v>0.57598400000000005</v>
          </cell>
          <cell r="Z659">
            <v>1024.5999999999999</v>
          </cell>
        </row>
        <row r="660">
          <cell r="D660">
            <v>96.724500000000006</v>
          </cell>
          <cell r="E660">
            <v>0.2223</v>
          </cell>
          <cell r="F660">
            <v>0.86604199999999998</v>
          </cell>
          <cell r="G660">
            <v>1.9171</v>
          </cell>
          <cell r="Y660">
            <v>0.57704999999999995</v>
          </cell>
          <cell r="Z660">
            <v>1023.67</v>
          </cell>
        </row>
        <row r="661">
          <cell r="D661">
            <v>96.756200000000007</v>
          </cell>
          <cell r="E661">
            <v>0.21632599999999999</v>
          </cell>
          <cell r="F661">
            <v>0.857043</v>
          </cell>
          <cell r="G661">
            <v>1.90771</v>
          </cell>
          <cell r="Y661">
            <v>0.576793</v>
          </cell>
          <cell r="Z661">
            <v>1023.6</v>
          </cell>
        </row>
        <row r="662">
          <cell r="D662">
            <v>96.723100000000002</v>
          </cell>
          <cell r="E662">
            <v>0.22786899999999999</v>
          </cell>
          <cell r="F662">
            <v>0.82144099999999998</v>
          </cell>
          <cell r="G662">
            <v>1.9441999999999999</v>
          </cell>
          <cell r="Y662">
            <v>0.57694699999999999</v>
          </cell>
          <cell r="Z662">
            <v>1024.54</v>
          </cell>
        </row>
        <row r="663">
          <cell r="D663">
            <v>96.758499999999998</v>
          </cell>
          <cell r="E663">
            <v>0.22037000000000001</v>
          </cell>
          <cell r="F663">
            <v>0.77694200000000002</v>
          </cell>
          <cell r="G663">
            <v>1.96408</v>
          </cell>
          <cell r="Y663">
            <v>0.57655800000000001</v>
          </cell>
          <cell r="Z663">
            <v>1025.19</v>
          </cell>
        </row>
        <row r="664">
          <cell r="D664">
            <v>96.716800000000006</v>
          </cell>
          <cell r="E664">
            <v>0.226692</v>
          </cell>
          <cell r="F664">
            <v>0.83212200000000003</v>
          </cell>
          <cell r="G664">
            <v>1.9576199999999999</v>
          </cell>
          <cell r="Y664">
            <v>0.57687999999999995</v>
          </cell>
          <cell r="Z664">
            <v>1024.19</v>
          </cell>
        </row>
        <row r="665">
          <cell r="D665">
            <v>96.726200000000006</v>
          </cell>
          <cell r="E665">
            <v>0.238735</v>
          </cell>
          <cell r="F665">
            <v>0.749996</v>
          </cell>
          <cell r="G665">
            <v>2.0020899999999999</v>
          </cell>
          <cell r="Y665">
            <v>0.57656399999999997</v>
          </cell>
          <cell r="Z665">
            <v>1025.57</v>
          </cell>
        </row>
        <row r="666">
          <cell r="D666">
            <v>96.741600000000005</v>
          </cell>
          <cell r="E666">
            <v>0.25096499999999999</v>
          </cell>
          <cell r="F666">
            <v>0.74200299999999997</v>
          </cell>
          <cell r="G666">
            <v>1.9752700000000001</v>
          </cell>
          <cell r="Y666">
            <v>0.57650100000000004</v>
          </cell>
          <cell r="Z666">
            <v>1025.47</v>
          </cell>
        </row>
        <row r="667">
          <cell r="D667">
            <v>96.746300000000005</v>
          </cell>
          <cell r="E667">
            <v>0.24770400000000001</v>
          </cell>
          <cell r="F667">
            <v>0.75492899999999996</v>
          </cell>
          <cell r="G667">
            <v>1.9574199999999999</v>
          </cell>
          <cell r="Y667">
            <v>0.57657899999999995</v>
          </cell>
          <cell r="Z667">
            <v>1025.32</v>
          </cell>
        </row>
        <row r="668">
          <cell r="D668">
            <v>96.774199999999993</v>
          </cell>
          <cell r="E668">
            <v>0.23080999999999999</v>
          </cell>
          <cell r="F668">
            <v>0.74896300000000005</v>
          </cell>
          <cell r="G668">
            <v>1.94848</v>
          </cell>
          <cell r="Y668">
            <v>0.57646699999999995</v>
          </cell>
          <cell r="Z668">
            <v>1025.58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8" tint="0.79998168889431442"/>
    <pageSetUpPr fitToPage="1"/>
  </sheetPr>
  <dimension ref="A1:Q49"/>
  <sheetViews>
    <sheetView showGridLines="0" tabSelected="1" zoomScaleNormal="100" workbookViewId="0">
      <selection activeCell="T8" sqref="T8"/>
    </sheetView>
  </sheetViews>
  <sheetFormatPr defaultColWidth="11.5546875" defaultRowHeight="14.4" x14ac:dyDescent="0.3"/>
  <cols>
    <col min="1" max="1" width="12.109375" customWidth="1"/>
    <col min="2" max="11" width="10.44140625" customWidth="1"/>
    <col min="12" max="12" width="0.44140625" customWidth="1"/>
    <col min="13" max="14" width="10.44140625" customWidth="1"/>
  </cols>
  <sheetData>
    <row r="1" spans="1:17" ht="32.25" customHeight="1" x14ac:dyDescent="0.3">
      <c r="A1" s="42" t="s">
        <v>16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7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  <c r="L2" s="31"/>
      <c r="M2" s="23"/>
      <c r="N2" s="23"/>
    </row>
    <row r="3" spans="1:17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  <c r="L3" s="31"/>
      <c r="M3" s="23"/>
      <c r="N3" s="23"/>
    </row>
    <row r="4" spans="1:17" ht="15" thickBot="1" x14ac:dyDescent="0.35">
      <c r="A4" s="53" t="s">
        <v>2</v>
      </c>
      <c r="B4" s="53"/>
      <c r="C4" s="54" t="s">
        <v>9</v>
      </c>
      <c r="D4" s="54"/>
      <c r="E4" s="3"/>
      <c r="F4" s="3"/>
      <c r="G4" s="3"/>
      <c r="H4" s="3"/>
      <c r="I4" s="3"/>
      <c r="J4" s="3"/>
      <c r="K4" s="3"/>
      <c r="L4" s="3"/>
      <c r="Q4" s="4" t="s">
        <v>9</v>
      </c>
    </row>
    <row r="5" spans="1:17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Q5" s="4" t="s">
        <v>8</v>
      </c>
    </row>
    <row r="6" spans="1:17" ht="42" customHeight="1" thickBot="1" x14ac:dyDescent="0.35">
      <c r="A6" s="12" t="s">
        <v>15</v>
      </c>
      <c r="B6" s="13" t="s">
        <v>3</v>
      </c>
      <c r="C6" s="13" t="s">
        <v>14</v>
      </c>
      <c r="D6" s="13" t="s">
        <v>4</v>
      </c>
      <c r="E6" s="14" t="s">
        <v>5</v>
      </c>
      <c r="F6" s="13" t="s">
        <v>6</v>
      </c>
      <c r="G6" s="13" t="s">
        <v>10</v>
      </c>
      <c r="H6" s="13" t="s">
        <v>11</v>
      </c>
      <c r="I6" s="13" t="s">
        <v>12</v>
      </c>
      <c r="J6" s="13" t="s">
        <v>20</v>
      </c>
      <c r="K6" s="13" t="s">
        <v>13</v>
      </c>
      <c r="L6" s="32"/>
      <c r="M6" s="19" t="s">
        <v>23</v>
      </c>
      <c r="N6" s="19" t="s">
        <v>24</v>
      </c>
    </row>
    <row r="7" spans="1:17" ht="12" customHeight="1" x14ac:dyDescent="0.3">
      <c r="A7" s="40">
        <v>42552</v>
      </c>
      <c r="B7" s="41">
        <f>AVERAGE([1]T1P_CH!$D$669:$D$692)</f>
        <v>96.519654166666683</v>
      </c>
      <c r="C7" s="41">
        <f>AVERAGE([1]T1P_CH!$F$669:$F$692)</f>
        <v>0.93060116666666681</v>
      </c>
      <c r="D7" s="41">
        <f>AVERAGE([1]T1P_CH!$E$669:$E$692)</f>
        <v>0.11974270833333334</v>
      </c>
      <c r="E7" s="9">
        <f t="shared" ref="E7:E9" si="0">AVERAGE(C7:D7)</f>
        <v>0.52517193750000013</v>
      </c>
      <c r="F7" s="41">
        <f>AVERAGE([1]T1P_CH!$G$669:$G$692)</f>
        <v>2.1425595833333331</v>
      </c>
      <c r="G7" s="9">
        <f t="shared" ref="G7:G9" si="1">((15.8-32)/1.8)+273.15</f>
        <v>264.14999999999998</v>
      </c>
      <c r="H7" s="8">
        <v>85.45</v>
      </c>
      <c r="I7" s="41">
        <f>AVERAGE([1]T1P_CH!$Z$669:$Z$692)*0.03725894580781</f>
        <v>38.236899987900493</v>
      </c>
      <c r="J7" s="41">
        <f>I7/SQRT(AVERAGE([1]T1P_CH!$Y$669:$Y$692))</f>
        <v>50.266279842693876</v>
      </c>
      <c r="K7" s="7">
        <v>2.35</v>
      </c>
      <c r="L7" s="33"/>
      <c r="M7" s="24">
        <v>0.32300000000000001</v>
      </c>
      <c r="N7" s="24">
        <v>0</v>
      </c>
    </row>
    <row r="8" spans="1:17" ht="12" customHeight="1" x14ac:dyDescent="0.3">
      <c r="A8" s="40">
        <v>42553</v>
      </c>
      <c r="B8" s="10">
        <f>AVERAGE([1]T1P_CH!$D$693:$D$716)</f>
        <v>95.730754166666657</v>
      </c>
      <c r="C8" s="10">
        <f>AVERAGE([1]T1P_CH!$F$693:$F$716)</f>
        <v>0.91736495833333331</v>
      </c>
      <c r="D8" s="10">
        <f>AVERAGE([1]T1P_CH!$E$693:$E$716)</f>
        <v>0.14473208333333334</v>
      </c>
      <c r="E8" s="9">
        <f t="shared" si="0"/>
        <v>0.53104852083333332</v>
      </c>
      <c r="F8" s="10">
        <f>AVERAGE([1]T1P_CH!$G$693:$G$716)</f>
        <v>2.8232866666666663</v>
      </c>
      <c r="G8" s="9">
        <f t="shared" si="1"/>
        <v>264.14999999999998</v>
      </c>
      <c r="H8" s="8">
        <v>85.45</v>
      </c>
      <c r="I8" s="10">
        <f>AVERAGE([1]T1P_CH!$Z$693:$Z$716)*0.03725894580781</f>
        <v>38.493940140292125</v>
      </c>
      <c r="J8" s="10">
        <f>I8/SQRT(AVERAGE([1]T1P_CH!$Y$693:$Y$716))</f>
        <v>50.410809332875189</v>
      </c>
      <c r="K8" s="7">
        <v>2.35</v>
      </c>
      <c r="L8" s="34"/>
      <c r="M8" s="30"/>
      <c r="N8" s="30"/>
    </row>
    <row r="9" spans="1:17" ht="12" customHeight="1" x14ac:dyDescent="0.3">
      <c r="A9" s="40">
        <v>42554</v>
      </c>
      <c r="B9" s="10">
        <f>AVERAGE([1]T1P_CH!$D$717:$D$740)</f>
        <v>96.615854166666679</v>
      </c>
      <c r="C9" s="10">
        <f>AVERAGE([1]T1P_CH!$F$717:$F$740)</f>
        <v>0.85362375000000001</v>
      </c>
      <c r="D9" s="10">
        <f>AVERAGE([1]T1P_CH!$E$717:$E$740)</f>
        <v>0.14222924999999997</v>
      </c>
      <c r="E9" s="9">
        <f t="shared" si="0"/>
        <v>0.49792649999999999</v>
      </c>
      <c r="F9" s="10">
        <f>AVERAGE([1]T1P_CH!$G$717:$G$740)</f>
        <v>2.0652691666666665</v>
      </c>
      <c r="G9" s="9">
        <f t="shared" si="1"/>
        <v>264.14999999999998</v>
      </c>
      <c r="H9" s="8">
        <v>85.45</v>
      </c>
      <c r="I9" s="10">
        <f>AVERAGE([1]T1P_CH!$Z$717:$Z$740)*0.03725894580781</f>
        <v>38.266505325256958</v>
      </c>
      <c r="J9" s="10">
        <f>I9/SQRT(AVERAGE([1]T1P_CH!$Y$717:$Y$740))</f>
        <v>50.326521049591655</v>
      </c>
      <c r="K9" s="7">
        <v>2.35</v>
      </c>
      <c r="L9" s="34"/>
      <c r="M9" s="30"/>
      <c r="N9" s="30"/>
    </row>
    <row r="10" spans="1:17" ht="12" customHeight="1" x14ac:dyDescent="0.3">
      <c r="A10" s="40">
        <v>42555</v>
      </c>
      <c r="B10" s="10">
        <f>AVERAGE([2]T1P_CH!$D$6:$D$20)</f>
        <v>96.846193333333332</v>
      </c>
      <c r="C10" s="10">
        <f>AVERAGE([2]T1P_CH!$F$6:$F$20)</f>
        <v>0.84086493333333323</v>
      </c>
      <c r="D10" s="10">
        <f>AVERAGE([2]T1P_CH!$E$6:$E$20)</f>
        <v>0.13829573333333334</v>
      </c>
      <c r="E10" s="9">
        <f t="shared" ref="E10:E11" si="2">AVERAGE(C10:D10)</f>
        <v>0.48958033333333328</v>
      </c>
      <c r="F10" s="10">
        <f>AVERAGE([2]T1P_CH!$G$6:$G$20)</f>
        <v>1.8652566666666666</v>
      </c>
      <c r="G10" s="9">
        <f>((15.8-32)/1.8)+273.15</f>
        <v>264.14999999999998</v>
      </c>
      <c r="H10" s="8">
        <v>85.45</v>
      </c>
      <c r="I10" s="10">
        <f>AVERAGE([2]T1P_CH!$Z$6:$Z$20)*0.03725894580781</f>
        <v>38.203733316307243</v>
      </c>
      <c r="J10" s="10">
        <f>I10/SQRT(AVERAGE([2]T1P_CH!$Y$6:$Y$20))</f>
        <v>50.301397741656949</v>
      </c>
      <c r="K10" s="7">
        <v>2.35</v>
      </c>
      <c r="L10" s="34"/>
      <c r="M10" s="30"/>
      <c r="N10" s="30"/>
    </row>
    <row r="11" spans="1:17" ht="12" customHeight="1" x14ac:dyDescent="0.3">
      <c r="A11" s="40">
        <v>42556</v>
      </c>
      <c r="B11" s="10">
        <f>AVERAGE([2]T1P_CH!$D$21:$D$44)</f>
        <v>96.7937625</v>
      </c>
      <c r="C11" s="10">
        <f>AVERAGE([2]T1P_CH!$F$21:$F$44)</f>
        <v>0.82034670833333345</v>
      </c>
      <c r="D11" s="10">
        <f>AVERAGE([2]T1P_CH!$E$21:$E$44)</f>
        <v>0.13923191666666671</v>
      </c>
      <c r="E11" s="9">
        <f t="shared" si="2"/>
        <v>0.47978931250000006</v>
      </c>
      <c r="F11" s="10">
        <f>AVERAGE([2]T1P_CH!$G21:$G$44)</f>
        <v>1.9350329166666667</v>
      </c>
      <c r="G11" s="9">
        <f t="shared" ref="G11:G37" si="3">((15.8-32)/1.8)+273.15</f>
        <v>264.14999999999998</v>
      </c>
      <c r="H11" s="8">
        <v>85.45</v>
      </c>
      <c r="I11" s="10">
        <f>AVERAGE([2]T1P_CH!$Z$21:$Z$44)*0.03725894580781</f>
        <v>38.233438010852517</v>
      </c>
      <c r="J11" s="10">
        <f>I11/SQRT(AVERAGE([2]T1P_CH!$Y$21:$Y$44))</f>
        <v>50.332416054257024</v>
      </c>
      <c r="K11" s="7">
        <v>2.35</v>
      </c>
      <c r="L11" s="34"/>
      <c r="M11" s="30"/>
      <c r="N11" s="30"/>
    </row>
    <row r="12" spans="1:17" ht="12" customHeight="1" x14ac:dyDescent="0.3">
      <c r="A12" s="40">
        <v>42557</v>
      </c>
      <c r="B12" s="10">
        <f>AVERAGE([2]T1P_CH!$D$45:$D$68)</f>
        <v>96.851612499999987</v>
      </c>
      <c r="C12" s="10">
        <f>AVERAGE([2]T1P_CH!$F$45:$F$68)</f>
        <v>0.79106316666666665</v>
      </c>
      <c r="D12" s="10">
        <f>AVERAGE([2]T1P_CH!$E$45:$E$68)</f>
        <v>0.13346779166666667</v>
      </c>
      <c r="E12" s="9">
        <f t="shared" ref="E12:E37" si="4">AVERAGE(C12:D12)</f>
        <v>0.46226547916666666</v>
      </c>
      <c r="F12" s="10">
        <f>AVERAGE([2]T1P_CH!$G$45:$G$68)</f>
        <v>1.9223354166666666</v>
      </c>
      <c r="G12" s="9">
        <f t="shared" si="3"/>
        <v>264.14999999999998</v>
      </c>
      <c r="H12" s="8">
        <v>85.45</v>
      </c>
      <c r="I12" s="10">
        <f>AVERAGE([2]T1P_CH!$Z$45:$Z$68)*0.03725894580781</f>
        <v>38.231435342515354</v>
      </c>
      <c r="J12" s="10">
        <f>I12/SQRT(AVERAGE([2]T1P_CH!$Y$45:$Y$68))</f>
        <v>50.354631314345546</v>
      </c>
      <c r="K12" s="7">
        <v>2.35</v>
      </c>
      <c r="L12" s="34"/>
      <c r="M12" s="30"/>
      <c r="N12" s="30"/>
    </row>
    <row r="13" spans="1:17" ht="12" customHeight="1" x14ac:dyDescent="0.3">
      <c r="A13" s="40">
        <v>42558</v>
      </c>
      <c r="B13" s="10">
        <f>AVERAGE([2]T1P_CH!$D$69:$D$92)</f>
        <v>96.846945833333351</v>
      </c>
      <c r="C13" s="10">
        <f>AVERAGE([2]T1P_CH!$F$69:$F$92)</f>
        <v>0.78067449999999994</v>
      </c>
      <c r="D13" s="10">
        <f>AVERAGE([2]T1P_CH!$E$69:$E$92)</f>
        <v>0.1928904166666667</v>
      </c>
      <c r="E13" s="9">
        <f t="shared" si="4"/>
        <v>0.48678245833333333</v>
      </c>
      <c r="F13" s="10">
        <f>AVERAGE([2]T1P_CH!$G$69:$G$92)</f>
        <v>1.8829425000000002</v>
      </c>
      <c r="G13" s="9">
        <f t="shared" si="3"/>
        <v>264.14999999999998</v>
      </c>
      <c r="H13" s="8">
        <v>85.45</v>
      </c>
      <c r="I13" s="10">
        <f>AVERAGE([2]T1P_CH!$Z$69:$Z$92)*0.03725894580781</f>
        <v>38.196023819437173</v>
      </c>
      <c r="J13" s="10">
        <f>I13/SQRT(AVERAGE([2]T1P_CH!$Y$69:$Y$92))</f>
        <v>50.314302829618562</v>
      </c>
      <c r="K13" s="7">
        <v>2.35</v>
      </c>
      <c r="L13" s="34"/>
      <c r="M13" s="30"/>
      <c r="N13" s="30"/>
    </row>
    <row r="14" spans="1:17" ht="12" customHeight="1" x14ac:dyDescent="0.3">
      <c r="A14" s="40">
        <v>42559</v>
      </c>
      <c r="B14" s="10">
        <f>AVERAGE([2]T1P_CH!$D$93:$D$116)</f>
        <v>96.813662500000021</v>
      </c>
      <c r="C14" s="10">
        <f>AVERAGE([2]T1P_CH!$F$93:$F$116)</f>
        <v>0.79963225000000004</v>
      </c>
      <c r="D14" s="10">
        <f>AVERAGE([2]T1P_CH!$E$93:$E$116)</f>
        <v>0.18132604166666666</v>
      </c>
      <c r="E14" s="9">
        <f t="shared" si="4"/>
        <v>0.49047914583333335</v>
      </c>
      <c r="F14" s="10">
        <f>AVERAGE([2]T1P_CH!$G$93:$G$116)</f>
        <v>1.8714879166666671</v>
      </c>
      <c r="G14" s="9">
        <f t="shared" si="3"/>
        <v>264.14999999999998</v>
      </c>
      <c r="H14" s="8">
        <v>85.45</v>
      </c>
      <c r="I14" s="10">
        <f>AVERAGE([2]T1P_CH!$Z$93:$Z$116)*0.03725894580781</f>
        <v>38.217044074697085</v>
      </c>
      <c r="J14" s="10">
        <f>I14/SQRT(AVERAGE([2]T1P_CH!$Y$93:$Y$116))</f>
        <v>50.318058109473753</v>
      </c>
      <c r="K14" s="7">
        <v>2.35</v>
      </c>
      <c r="L14" s="34"/>
      <c r="M14" s="30"/>
      <c r="N14" s="30"/>
    </row>
    <row r="15" spans="1:17" ht="12" customHeight="1" x14ac:dyDescent="0.3">
      <c r="A15" s="40">
        <v>42560</v>
      </c>
      <c r="B15" s="10">
        <f>AVERAGE([2]T1P_CH!$D$117:$D$140)</f>
        <v>95.764437499999985</v>
      </c>
      <c r="C15" s="10">
        <f>AVERAGE([2]T1P_CH!$F$117:$F$140)</f>
        <v>0.85077095833333338</v>
      </c>
      <c r="D15" s="10">
        <f>AVERAGE([2]T1P_CH!$E$117:$E$140)</f>
        <v>0.18993174999999995</v>
      </c>
      <c r="E15" s="9">
        <f t="shared" si="4"/>
        <v>0.52035135416666667</v>
      </c>
      <c r="F15" s="10">
        <f>AVERAGE([2]T1P_CH!$G$117:$G$140)</f>
        <v>2.670962083333333</v>
      </c>
      <c r="G15" s="9">
        <f t="shared" si="3"/>
        <v>264.14999999999998</v>
      </c>
      <c r="H15" s="8">
        <v>85.45</v>
      </c>
      <c r="I15" s="10">
        <f>AVERAGE([2]T1P_CH!$Z$117:$Z$140)*0.03725894580781</f>
        <v>38.55616257979117</v>
      </c>
      <c r="J15" s="10">
        <f>I15/SQRT(AVERAGE([2]T1P_CH!$Y$117:$Y$140))</f>
        <v>50.471308508138215</v>
      </c>
      <c r="K15" s="7">
        <v>2.35</v>
      </c>
      <c r="L15" s="34"/>
      <c r="M15" s="30"/>
      <c r="N15" s="30"/>
    </row>
    <row r="16" spans="1:17" ht="12" customHeight="1" x14ac:dyDescent="0.3">
      <c r="A16" s="40">
        <v>42561</v>
      </c>
      <c r="B16" s="10">
        <f>AVERAGE([2]T1P_CH!$D$141:$D$164)</f>
        <v>93.558962500000007</v>
      </c>
      <c r="C16" s="10">
        <f>AVERAGE([2]T1P_CH!$F$141:$F$164)</f>
        <v>0.9775682916666667</v>
      </c>
      <c r="D16" s="10">
        <f>AVERAGE([2]T1P_CH!$E$141:$E$164)</f>
        <v>0.18564795833333333</v>
      </c>
      <c r="E16" s="9">
        <f t="shared" si="4"/>
        <v>0.58160812500000003</v>
      </c>
      <c r="F16" s="10">
        <f>AVERAGE([2]T1P_CH!$G$141:$G$164)</f>
        <v>3.8258712500000005</v>
      </c>
      <c r="G16" s="9">
        <f t="shared" si="3"/>
        <v>264.14999999999998</v>
      </c>
      <c r="H16" s="8">
        <v>85.45</v>
      </c>
      <c r="I16" s="10">
        <f>AVERAGE([2]T1P_CH!$Z$141:$Z$164)*0.03725894580781</f>
        <v>39.580379950926343</v>
      </c>
      <c r="J16" s="10">
        <f>I16/SQRT(AVERAGE([2]T1P_CH!$Y$141:$Y$164))</f>
        <v>50.962349562800824</v>
      </c>
      <c r="K16" s="7">
        <v>2.35</v>
      </c>
      <c r="L16" s="34"/>
      <c r="M16" s="30"/>
      <c r="N16" s="30"/>
    </row>
    <row r="17" spans="1:14" ht="12" customHeight="1" x14ac:dyDescent="0.3">
      <c r="A17" s="40">
        <v>42562</v>
      </c>
      <c r="B17" s="10">
        <f>AVERAGE([2]T1P_CH!$D$165:$D$188)</f>
        <v>96.734279166666667</v>
      </c>
      <c r="C17" s="10">
        <f>AVERAGE([2]T1P_CH!$F$165:$F$188)</f>
        <v>0.85491637500000006</v>
      </c>
      <c r="D17" s="10">
        <f>AVERAGE([2]T1P_CH!$E$165:$E$188)</f>
        <v>0.13487641666666667</v>
      </c>
      <c r="E17" s="9">
        <f t="shared" si="4"/>
        <v>0.49489639583333334</v>
      </c>
      <c r="F17" s="10">
        <f>AVERAGE([2]T1P_CH!$G$165:$G$188)</f>
        <v>1.9203833333333329</v>
      </c>
      <c r="G17" s="9">
        <f t="shared" si="3"/>
        <v>264.14999999999998</v>
      </c>
      <c r="H17" s="8">
        <v>85.45</v>
      </c>
      <c r="I17" s="10">
        <f>AVERAGE([2]T1P_CH!$Z$165:$Z$188)*0.03725894580781</f>
        <v>38.253293924055939</v>
      </c>
      <c r="J17" s="10">
        <f>I17/SQRT(AVERAGE([2]T1P_CH!$Y$165:$Y$188))</f>
        <v>50.321167654247937</v>
      </c>
      <c r="K17" s="7">
        <v>2.35</v>
      </c>
      <c r="L17" s="34"/>
      <c r="M17" s="30"/>
      <c r="N17" s="30"/>
    </row>
    <row r="18" spans="1:14" ht="12" customHeight="1" x14ac:dyDescent="0.3">
      <c r="A18" s="40">
        <v>42563</v>
      </c>
      <c r="B18" s="41">
        <f>AVERAGE([2]T1P_CH!$D$189:$D$212)</f>
        <v>96.904916666666665</v>
      </c>
      <c r="C18" s="41">
        <f>AVERAGE([2]T1P_CH!$F$189:$F$212)</f>
        <v>0.80977358333333316</v>
      </c>
      <c r="D18" s="41">
        <f>AVERAGE([2]T1P_CH!$E$189:$E$212)</f>
        <v>0.13261008333333332</v>
      </c>
      <c r="E18" s="9">
        <f t="shared" si="4"/>
        <v>0.47119183333333325</v>
      </c>
      <c r="F18" s="41">
        <f>AVERAGE([2]T1P_CH!$G$189:$G$212)</f>
        <v>1.8108562499999996</v>
      </c>
      <c r="G18" s="9">
        <f t="shared" si="3"/>
        <v>264.14999999999998</v>
      </c>
      <c r="H18" s="8">
        <v>85.45</v>
      </c>
      <c r="I18" s="41">
        <f>AVERAGE([2]T1P_CH!$Z$189:$Z$212)*0.03725894580781</f>
        <v>38.225908598887195</v>
      </c>
      <c r="J18" s="10">
        <f>I18/SQRT(AVERAGE([2]T1P_CH!$Y$189:$Y$212))</f>
        <v>50.33838204916654</v>
      </c>
      <c r="K18" s="7">
        <v>2.35</v>
      </c>
      <c r="L18" s="34"/>
      <c r="M18" s="30"/>
      <c r="N18" s="30"/>
    </row>
    <row r="19" spans="1:14" ht="12" customHeight="1" x14ac:dyDescent="0.3">
      <c r="A19" s="40">
        <v>42564</v>
      </c>
      <c r="B19" s="10">
        <f>AVERAGE([2]T1P_CH!$D$213:$D$236)</f>
        <v>96.953491666666665</v>
      </c>
      <c r="C19" s="10">
        <f>AVERAGE([2]T1P_CH!$F$213:$F$236)</f>
        <v>0.79721800000000009</v>
      </c>
      <c r="D19" s="10">
        <f>AVERAGE([2]T1P_CH!$E$213:$E$236)</f>
        <v>0.13404850000000004</v>
      </c>
      <c r="E19" s="9">
        <f t="shared" si="4"/>
        <v>0.46563325000000005</v>
      </c>
      <c r="F19" s="10">
        <f>AVERAGE([2]T1P_CH!$G$213:$G$236)</f>
        <v>1.7826954166666669</v>
      </c>
      <c r="G19" s="9">
        <f t="shared" si="3"/>
        <v>264.14999999999998</v>
      </c>
      <c r="H19" s="8">
        <v>85.45</v>
      </c>
      <c r="I19" s="10">
        <f>AVERAGE([2]T1P_CH!$Z$213:$Z$236)*0.03725894580781</f>
        <v>38.215072455481426</v>
      </c>
      <c r="J19" s="10">
        <f>I19/SQRT(AVERAGE([2]T1P_CH!$Y$213:$Y$236))</f>
        <v>50.340410394955597</v>
      </c>
      <c r="K19" s="7">
        <v>2.35</v>
      </c>
      <c r="L19" s="34"/>
      <c r="M19" s="30"/>
      <c r="N19" s="30"/>
    </row>
    <row r="20" spans="1:14" ht="12" customHeight="1" x14ac:dyDescent="0.3">
      <c r="A20" s="40">
        <v>42565</v>
      </c>
      <c r="B20" s="10">
        <f>AVERAGE([2]T1P_CH!$D$237:$D$260)</f>
        <v>96.895491666666658</v>
      </c>
      <c r="C20" s="10">
        <f>AVERAGE([2]T1P_CH!$F$237:$F$260)</f>
        <v>0.83512166666666676</v>
      </c>
      <c r="D20" s="10">
        <f>AVERAGE([2]T1P_CH!$E$237:$E$260)</f>
        <v>0.13690883333333337</v>
      </c>
      <c r="E20" s="9">
        <f t="shared" si="4"/>
        <v>0.48601525000000007</v>
      </c>
      <c r="F20" s="10">
        <f>AVERAGE([2]T1P_CH!$G$237:$G$260)</f>
        <v>1.8284404166666668</v>
      </c>
      <c r="G20" s="9">
        <f t="shared" si="3"/>
        <v>264.14999999999998</v>
      </c>
      <c r="H20" s="8">
        <v>85.45</v>
      </c>
      <c r="I20" s="10">
        <f>AVERAGE([2]T1P_CH!$Z$237:$Z$260)*0.03725894580781</f>
        <v>38.189161963584233</v>
      </c>
      <c r="J20" s="10">
        <f>I20/SQRT(AVERAGE([2]T1P_CH!$Y$237:$Y$260))</f>
        <v>50.297809656755071</v>
      </c>
      <c r="K20" s="7">
        <v>2.35</v>
      </c>
      <c r="L20" s="34"/>
      <c r="M20" s="30"/>
      <c r="N20" s="30"/>
    </row>
    <row r="21" spans="1:14" ht="12" customHeight="1" x14ac:dyDescent="0.3">
      <c r="A21" s="40">
        <v>42566</v>
      </c>
      <c r="B21" s="10">
        <f>AVERAGE([2]T1P_CH!$D$261:$D$284)</f>
        <v>97.059900000000013</v>
      </c>
      <c r="C21" s="10">
        <f>AVERAGE([2]T1P_CH!$F$261:$F$284)</f>
        <v>0.77856691666666666</v>
      </c>
      <c r="D21" s="10">
        <f>AVERAGE([2]T1P_CH!$E$261:$E$284)</f>
        <v>0.13639920833333335</v>
      </c>
      <c r="E21" s="9">
        <f t="shared" si="4"/>
        <v>0.45748306250000004</v>
      </c>
      <c r="F21" s="10">
        <f>AVERAGE([2]T1P_CH!$G$261:$G$284)</f>
        <v>1.7019229166666667</v>
      </c>
      <c r="G21" s="9">
        <f t="shared" si="3"/>
        <v>264.14999999999998</v>
      </c>
      <c r="H21" s="8">
        <v>85.45</v>
      </c>
      <c r="I21" s="10">
        <f>AVERAGE([2]T1P_CH!$Z$261:$Z$284)*0.03725894580781</f>
        <v>38.190714419659564</v>
      </c>
      <c r="J21" s="10">
        <f>I21/SQRT(AVERAGE([2]T1P_CH!$Y$261:$Y$284))</f>
        <v>50.338581572124546</v>
      </c>
      <c r="K21" s="7">
        <v>2.35</v>
      </c>
      <c r="L21" s="34"/>
      <c r="M21" s="30"/>
      <c r="N21" s="30"/>
    </row>
    <row r="22" spans="1:14" ht="12" customHeight="1" x14ac:dyDescent="0.3">
      <c r="A22" s="40">
        <v>42567</v>
      </c>
      <c r="B22" s="10">
        <f>AVERAGE([2]T1P_CH!$D$285:$D$308)</f>
        <v>97.155908333333358</v>
      </c>
      <c r="C22" s="10">
        <f>AVERAGE([2]T1P_CH!$F$285:$F$308)</f>
        <v>0.72292449999999997</v>
      </c>
      <c r="D22" s="10">
        <f>AVERAGE([2]T1P_CH!$E$285:$E$308)</f>
        <v>0.14068795833333331</v>
      </c>
      <c r="E22" s="9">
        <f t="shared" si="4"/>
        <v>0.43180622916666667</v>
      </c>
      <c r="F22" s="10">
        <f>AVERAGE([2]T1P_CH!$G$285:$G$308)</f>
        <v>1.6686770833333335</v>
      </c>
      <c r="G22" s="9">
        <f t="shared" si="3"/>
        <v>264.14999999999998</v>
      </c>
      <c r="H22" s="8">
        <v>85.45</v>
      </c>
      <c r="I22" s="10">
        <f>AVERAGE([2]T1P_CH!$Z$285:$Z$308)*0.03725894580781</f>
        <v>38.190838616145591</v>
      </c>
      <c r="J22" s="10">
        <f>I22/SQRT(AVERAGE([2]T1P_CH!$Y$285:$Y$308))</f>
        <v>50.376031912683757</v>
      </c>
      <c r="K22" s="7">
        <v>2.35</v>
      </c>
      <c r="L22" s="34"/>
      <c r="M22" s="30"/>
      <c r="N22" s="30"/>
    </row>
    <row r="23" spans="1:14" ht="12" customHeight="1" x14ac:dyDescent="0.3">
      <c r="A23" s="40">
        <v>42568</v>
      </c>
      <c r="B23" s="10">
        <f>AVERAGE([2]T1P_CH!$D$309:$D$332)</f>
        <v>96.966970833333335</v>
      </c>
      <c r="C23" s="10">
        <f>AVERAGE([2]T1P_CH!$F$309:$F$332)</f>
        <v>0.76422320833333346</v>
      </c>
      <c r="D23" s="10">
        <f>AVERAGE([2]T1P_CH!$E$309:$E$332)</f>
        <v>0.13900683333333333</v>
      </c>
      <c r="E23" s="9">
        <f t="shared" si="4"/>
        <v>0.45161502083333338</v>
      </c>
      <c r="F23" s="10">
        <f>AVERAGE([2]T1P_CH!$G$309:$G$332)</f>
        <v>1.7990350000000002</v>
      </c>
      <c r="G23" s="9">
        <f t="shared" si="3"/>
        <v>264.14999999999998</v>
      </c>
      <c r="H23" s="8">
        <v>85.45</v>
      </c>
      <c r="I23" s="10">
        <f>AVERAGE([2]T1P_CH!$Z$309:$Z$332)*0.03725894580781</f>
        <v>38.228035463710384</v>
      </c>
      <c r="J23" s="10">
        <f>I23/SQRT(AVERAGE([2]T1P_CH!$Y$309:$Y$332))</f>
        <v>50.368815517116559</v>
      </c>
      <c r="K23" s="7">
        <v>2.35</v>
      </c>
      <c r="L23" s="34"/>
      <c r="M23" s="30"/>
      <c r="N23" s="30"/>
    </row>
    <row r="24" spans="1:14" ht="12" customHeight="1" x14ac:dyDescent="0.3">
      <c r="A24" s="40">
        <v>42569</v>
      </c>
      <c r="B24" s="10">
        <f>AVERAGE([2]T1P_CH!$D$333:$D$356)</f>
        <v>96.932487499999993</v>
      </c>
      <c r="C24" s="10">
        <f>AVERAGE([2]T1P_CH!$F$333:$F$356)</f>
        <v>0.76337870833333332</v>
      </c>
      <c r="D24" s="10">
        <f>AVERAGE([2]T1P_CH!$E$333:$E$356)</f>
        <v>0.13780216666666664</v>
      </c>
      <c r="E24" s="9">
        <f t="shared" si="4"/>
        <v>0.4505904375</v>
      </c>
      <c r="F24" s="10">
        <f>AVERAGE([2]T1P_CH!$G$333:$G$356)</f>
        <v>1.8410900000000001</v>
      </c>
      <c r="G24" s="9">
        <f t="shared" si="3"/>
        <v>264.14999999999998</v>
      </c>
      <c r="H24" s="8">
        <v>85.45</v>
      </c>
      <c r="I24" s="10">
        <f>AVERAGE([2]T1P_CH!$Z$333:$Z$356)*0.03725894580781</f>
        <v>38.236387677395641</v>
      </c>
      <c r="J24" s="10">
        <f>I24/SQRT(AVERAGE([2]T1P_CH!$Y$333:$Y$356))</f>
        <v>50.374790201099842</v>
      </c>
      <c r="K24" s="7">
        <v>2.35</v>
      </c>
      <c r="L24" s="34"/>
      <c r="M24" s="30"/>
      <c r="N24" s="30"/>
    </row>
    <row r="25" spans="1:14" ht="12" customHeight="1" x14ac:dyDescent="0.3">
      <c r="A25" s="40">
        <v>42570</v>
      </c>
      <c r="B25" s="10">
        <f>AVERAGE([2]T1P_CH!$D$357:$D$380)</f>
        <v>97.084254166666668</v>
      </c>
      <c r="C25" s="10">
        <f>AVERAGE([2]T1P_CH!$F$357:$F$380)</f>
        <v>0.73403295833333326</v>
      </c>
      <c r="D25" s="10">
        <f>AVERAGE([2]T1P_CH!$E$357:$E$380)</f>
        <v>0.13734408333333334</v>
      </c>
      <c r="E25" s="9">
        <f t="shared" si="4"/>
        <v>0.43568852083333331</v>
      </c>
      <c r="F25" s="10">
        <f>AVERAGE([2]T1P_CH!$G$357:$G$380)</f>
        <v>1.7110925000000001</v>
      </c>
      <c r="G25" s="9">
        <f t="shared" si="3"/>
        <v>264.14999999999998</v>
      </c>
      <c r="H25" s="8">
        <v>85.45</v>
      </c>
      <c r="I25" s="10">
        <f>AVERAGE([2]T1P_CH!$Z$357:$Z$380)*0.03725894580781</f>
        <v>38.216702534360508</v>
      </c>
      <c r="J25" s="10">
        <f>I25/SQRT(AVERAGE([2]T1P_CH!$Y$357:$Y$380))</f>
        <v>50.384384763512323</v>
      </c>
      <c r="K25" s="7">
        <v>2.35</v>
      </c>
      <c r="L25" s="34"/>
      <c r="M25" s="30"/>
      <c r="N25" s="30"/>
    </row>
    <row r="26" spans="1:14" ht="12" customHeight="1" x14ac:dyDescent="0.3">
      <c r="A26" s="40">
        <v>42571</v>
      </c>
      <c r="B26" s="10">
        <f>AVERAGE([2]T1P_CH!$D$381:$D$404)</f>
        <v>96.850112500000023</v>
      </c>
      <c r="C26" s="10">
        <f>AVERAGE([2]T1P_CH!$F$381:$F$404)</f>
        <v>0.76145700000000005</v>
      </c>
      <c r="D26" s="10">
        <f>AVERAGE([2]T1P_CH!$E$381:$E$404)</f>
        <v>0.12318687500000002</v>
      </c>
      <c r="E26" s="9">
        <f t="shared" si="4"/>
        <v>0.44232193750000004</v>
      </c>
      <c r="F26" s="10">
        <f>AVERAGE([2]T1P_CH!$G$381:$G$404)</f>
        <v>1.9625004166666666</v>
      </c>
      <c r="G26" s="9">
        <f t="shared" si="3"/>
        <v>264.14999999999998</v>
      </c>
      <c r="H26" s="8">
        <v>85.45</v>
      </c>
      <c r="I26" s="10">
        <f>AVERAGE([2]T1P_CH!$Z$381:$Z$404)*0.03725894580781</f>
        <v>38.257656325627593</v>
      </c>
      <c r="J26" s="10">
        <f>I26/SQRT(AVERAGE([2]T1P_CH!$Y$381:$Y$404))</f>
        <v>50.395237796745548</v>
      </c>
      <c r="K26" s="7">
        <v>2.35</v>
      </c>
      <c r="L26" s="34"/>
      <c r="M26" s="30"/>
      <c r="N26" s="30"/>
    </row>
    <row r="27" spans="1:14" ht="12" customHeight="1" x14ac:dyDescent="0.3">
      <c r="A27" s="40">
        <v>42572</v>
      </c>
      <c r="B27" s="10">
        <f>AVERAGE([2]T1P_CH!$D$405:$D$428)</f>
        <v>97.212670833333334</v>
      </c>
      <c r="C27" s="10">
        <f>AVERAGE([2]T1P_CH!$F$405:$F$428)</f>
        <v>0.69861249999999997</v>
      </c>
      <c r="D27" s="10">
        <f>AVERAGE([2]T1P_CH!$E$405:$E$428)</f>
        <v>0.12306408333333334</v>
      </c>
      <c r="E27" s="9">
        <f t="shared" si="4"/>
        <v>0.41083829166666663</v>
      </c>
      <c r="F27" s="10">
        <f>AVERAGE([2]T1P_CH!$G$405:$G$428)</f>
        <v>1.6751500000000001</v>
      </c>
      <c r="G27" s="9">
        <f t="shared" si="3"/>
        <v>264.14999999999998</v>
      </c>
      <c r="H27" s="8">
        <v>85.45</v>
      </c>
      <c r="I27" s="10">
        <f>AVERAGE([2]T1P_CH!$Z$405:$Z$428)*0.03725894580781</f>
        <v>38.190885189827853</v>
      </c>
      <c r="J27" s="10">
        <f>I27/SQRT(AVERAGE([2]T1P_CH!$Y$405:$Y$428))</f>
        <v>50.401606204639023</v>
      </c>
      <c r="K27" s="7">
        <v>2.35</v>
      </c>
      <c r="L27" s="34"/>
      <c r="M27" s="30"/>
      <c r="N27" s="30"/>
    </row>
    <row r="28" spans="1:14" ht="12" customHeight="1" x14ac:dyDescent="0.3">
      <c r="A28" s="40">
        <v>42573</v>
      </c>
      <c r="B28" s="10">
        <f>AVERAGE([2]T1P_CH!$D$429:$D$452)</f>
        <v>97.15181250000002</v>
      </c>
      <c r="C28" s="10">
        <f>AVERAGE([2]T1P_CH!$F$429:$F$452)</f>
        <v>0.70261383333333327</v>
      </c>
      <c r="D28" s="10">
        <f>AVERAGE([2]T1P_CH!$E$429:$E$452)</f>
        <v>0.13900216666666668</v>
      </c>
      <c r="E28" s="9">
        <f t="shared" si="4"/>
        <v>0.42080799999999996</v>
      </c>
      <c r="F28" s="10">
        <f>AVERAGE([2]T1P_CH!$G$429:$G$452)</f>
        <v>1.7146450000000002</v>
      </c>
      <c r="G28" s="9">
        <f t="shared" si="3"/>
        <v>264.14999999999998</v>
      </c>
      <c r="H28" s="8">
        <v>85.45</v>
      </c>
      <c r="I28" s="10">
        <f>AVERAGE([2]T1P_CH!$Z$429:$Z$452)*0.03725894580781</f>
        <v>38.195759901904374</v>
      </c>
      <c r="J28" s="10">
        <f>I28/SQRT(AVERAGE([2]T1P_CH!$Y$429:$Y$452))</f>
        <v>50.394135258147237</v>
      </c>
      <c r="K28" s="7">
        <v>2.35</v>
      </c>
      <c r="L28" s="34"/>
      <c r="M28" s="30"/>
      <c r="N28" s="30"/>
    </row>
    <row r="29" spans="1:14" ht="12" customHeight="1" x14ac:dyDescent="0.3">
      <c r="A29" s="40">
        <v>42574</v>
      </c>
      <c r="B29" s="10">
        <f>AVERAGE([2]T1P_CH!$D$453:$D$476)</f>
        <v>97.139995833333344</v>
      </c>
      <c r="C29" s="10">
        <f>AVERAGE([2]T1P_CH!$F$453:$F$476)</f>
        <v>0.72410683333333326</v>
      </c>
      <c r="D29" s="10">
        <f>AVERAGE([2]T1P_CH!$E$453:$E$476)</f>
        <v>0.13611491666666667</v>
      </c>
      <c r="E29" s="9">
        <f t="shared" si="4"/>
        <v>0.43011087499999995</v>
      </c>
      <c r="F29" s="10">
        <f>AVERAGE([2]T1P_CH!$G$453:$G$476)</f>
        <v>1.6905945833333333</v>
      </c>
      <c r="G29" s="9">
        <f t="shared" si="3"/>
        <v>264.14999999999998</v>
      </c>
      <c r="H29" s="8">
        <v>85.45</v>
      </c>
      <c r="I29" s="10">
        <f>AVERAGE([2]T1P_CH!$Z$453:$Z$476)*0.03725894580781</f>
        <v>38.197560750951745</v>
      </c>
      <c r="J29" s="10">
        <f>I29/SQRT(AVERAGE([2]T1P_CH!$Y$453:$Y$476))</f>
        <v>50.381133264122255</v>
      </c>
      <c r="K29" s="7">
        <v>2.35</v>
      </c>
      <c r="L29" s="34"/>
      <c r="M29" s="30"/>
      <c r="N29" s="30"/>
    </row>
    <row r="30" spans="1:14" ht="12" customHeight="1" x14ac:dyDescent="0.3">
      <c r="A30" s="40">
        <v>42575</v>
      </c>
      <c r="B30" s="10">
        <f>AVERAGE([2]T1P_CH!$D$477:$D$500)</f>
        <v>97.209379166666679</v>
      </c>
      <c r="C30" s="10">
        <f>AVERAGE([2]T1P_CH!$F$477:$F$500)</f>
        <v>0.68408970833333338</v>
      </c>
      <c r="D30" s="10">
        <f>AVERAGE([2]T1P_CH!$E$477:$E$500)</f>
        <v>0.14082562499999998</v>
      </c>
      <c r="E30" s="9">
        <f t="shared" si="4"/>
        <v>0.41245766666666667</v>
      </c>
      <c r="F30" s="10">
        <f>AVERAGE([2]T1P_CH!$G$477:$G$500)</f>
        <v>1.6591741666666664</v>
      </c>
      <c r="G30" s="9">
        <f t="shared" si="3"/>
        <v>264.14999999999998</v>
      </c>
      <c r="H30" s="8">
        <v>85.45</v>
      </c>
      <c r="I30" s="10">
        <f>AVERAGE([2]T1P_CH!$Z$477:$Z$500)*0.03725894580781</f>
        <v>38.201209022728762</v>
      </c>
      <c r="J30" s="10">
        <f>I30/SQRT(AVERAGE([2]T1P_CH!$Y$477:$Y$500))</f>
        <v>50.409330510622844</v>
      </c>
      <c r="K30" s="7">
        <v>2.35</v>
      </c>
      <c r="L30" s="34"/>
      <c r="M30" s="30"/>
      <c r="N30" s="30"/>
    </row>
    <row r="31" spans="1:14" ht="12" customHeight="1" x14ac:dyDescent="0.3">
      <c r="A31" s="40">
        <v>42576</v>
      </c>
      <c r="B31" s="10">
        <f>AVERAGE([2]T1P_CH!$D$501:$D$524)</f>
        <v>97.170866666666669</v>
      </c>
      <c r="C31" s="10">
        <f>AVERAGE([2]T1P_CH!$F$501:$F$524)</f>
        <v>0.72356462499999996</v>
      </c>
      <c r="D31" s="10">
        <f>AVERAGE([2]T1P_CH!$E$501:$E$524)</f>
        <v>0.13668225000000003</v>
      </c>
      <c r="E31" s="9">
        <f t="shared" si="4"/>
        <v>0.43012343749999998</v>
      </c>
      <c r="F31" s="10">
        <f>AVERAGE([2]T1P_CH!$G$501:$G$524)</f>
        <v>1.6708691666666668</v>
      </c>
      <c r="G31" s="9">
        <f t="shared" si="3"/>
        <v>264.14999999999998</v>
      </c>
      <c r="H31" s="8">
        <v>85.45</v>
      </c>
      <c r="I31" s="10">
        <f>AVERAGE([2]T1P_CH!$Z$501:$Z$524)*0.03725894580781</f>
        <v>38.182672697189375</v>
      </c>
      <c r="J31" s="10">
        <f>I31/SQRT(AVERAGE([2]T1P_CH!$Y$501:$Y$524))</f>
        <v>50.372846066109709</v>
      </c>
      <c r="K31" s="7">
        <v>2.35</v>
      </c>
      <c r="L31" s="34"/>
      <c r="M31" s="30"/>
      <c r="N31" s="30"/>
    </row>
    <row r="32" spans="1:14" ht="12" customHeight="1" x14ac:dyDescent="0.3">
      <c r="A32" s="40">
        <v>42577</v>
      </c>
      <c r="B32" s="10">
        <f>AVERAGE([2]T1P_CH!$D$525:$D$548)</f>
        <v>97.06102083333333</v>
      </c>
      <c r="C32" s="10">
        <f>AVERAGE([2]T1P_CH!$F$525:$F$548)</f>
        <v>0.72821962499999993</v>
      </c>
      <c r="D32" s="10">
        <f>AVERAGE([2]T1P_CH!$E$525:$E$548)</f>
        <v>0.20344804166666672</v>
      </c>
      <c r="E32" s="9">
        <f t="shared" si="4"/>
        <v>0.46583383333333334</v>
      </c>
      <c r="F32" s="10">
        <f>AVERAGE([2]T1P_CH!$G$525:$G$548)</f>
        <v>1.7267224999999999</v>
      </c>
      <c r="G32" s="9">
        <f t="shared" si="3"/>
        <v>264.14999999999998</v>
      </c>
      <c r="H32" s="8">
        <v>85.45</v>
      </c>
      <c r="I32" s="10">
        <f>AVERAGE([2]T1P_CH!$Z$525:$Z$548)*0.03725894580781</f>
        <v>38.154681914151247</v>
      </c>
      <c r="J32" s="10">
        <f>I32/SQRT(AVERAGE([2]T1P_CH!$Y$252:$Y$548))</f>
        <v>50.309773498268861</v>
      </c>
      <c r="K32" s="7">
        <v>2.35</v>
      </c>
      <c r="L32" s="34"/>
      <c r="M32" s="30"/>
      <c r="N32" s="30"/>
    </row>
    <row r="33" spans="1:14" ht="12" customHeight="1" x14ac:dyDescent="0.3">
      <c r="A33" s="40">
        <v>42578</v>
      </c>
      <c r="B33" s="10">
        <f>AVERAGE([2]T1P_CH!$D$549:$D$572)</f>
        <v>97.069679166666688</v>
      </c>
      <c r="C33" s="10">
        <f>AVERAGE([2]T1P_CH!$F$549:$F$572)</f>
        <v>0.70493220833333325</v>
      </c>
      <c r="D33" s="10">
        <f>AVERAGE([2]T1P_CH!$E$549:$E$572)</f>
        <v>0.19825062500000001</v>
      </c>
      <c r="E33" s="9">
        <f t="shared" si="4"/>
        <v>0.45159141666666663</v>
      </c>
      <c r="F33" s="10">
        <f>AVERAGE([2]T1P_CH!$G$549:$G$572)</f>
        <v>1.7250699999999999</v>
      </c>
      <c r="G33" s="9">
        <f t="shared" si="3"/>
        <v>264.14999999999998</v>
      </c>
      <c r="H33" s="8">
        <v>85.45</v>
      </c>
      <c r="I33" s="10">
        <f>AVERAGE([2]T1P_CH!$Z$549:$Z$572)*0.03725894580781</f>
        <v>38.181772272665683</v>
      </c>
      <c r="J33" s="10">
        <f>I33/SQRT(AVERAGE([2]T1P_CH!$Y$549:$Y$572))</f>
        <v>50.356965416986185</v>
      </c>
      <c r="K33" s="7">
        <v>2.35</v>
      </c>
      <c r="L33" s="34"/>
      <c r="M33" s="30"/>
      <c r="N33" s="30"/>
    </row>
    <row r="34" spans="1:14" ht="12" customHeight="1" x14ac:dyDescent="0.3">
      <c r="A34" s="40">
        <v>42579</v>
      </c>
      <c r="B34" s="10">
        <f>AVERAGE([2]T1P_CH!$D$573:$D$596)</f>
        <v>97.07638750000001</v>
      </c>
      <c r="C34" s="10">
        <f>AVERAGE([2]T1P_CH!$F$573:$F$596)</f>
        <v>0.77171258333333326</v>
      </c>
      <c r="D34" s="10">
        <f>AVERAGE([2]T1P_CH!$E$573:$E$596)</f>
        <v>0.16254874999999999</v>
      </c>
      <c r="E34" s="9">
        <f t="shared" si="4"/>
        <v>0.46713066666666664</v>
      </c>
      <c r="F34" s="10">
        <f>AVERAGE([2]T1P_CH!$G$573:$G$596)</f>
        <v>1.6893820833333331</v>
      </c>
      <c r="G34" s="9">
        <f t="shared" si="3"/>
        <v>264.14999999999998</v>
      </c>
      <c r="H34" s="8">
        <v>85.45</v>
      </c>
      <c r="I34" s="10">
        <f>AVERAGE([2]T1P_CH!$Z$573:$Z$596)*0.03725894580781</f>
        <v>38.158485431535809</v>
      </c>
      <c r="J34" s="10">
        <f>I34/SQRT(AVERAGE([2]T1P_CH!$Y$573:$Y$596))</f>
        <v>50.313105416944467</v>
      </c>
      <c r="K34" s="7">
        <v>2.35</v>
      </c>
      <c r="L34" s="34"/>
      <c r="M34" s="30"/>
      <c r="N34" s="30"/>
    </row>
    <row r="35" spans="1:14" ht="12" customHeight="1" x14ac:dyDescent="0.3">
      <c r="A35" s="40">
        <v>42580</v>
      </c>
      <c r="B35" s="10">
        <f>AVERAGE([2]T1P_CH!$D$597:$D$620)</f>
        <v>97.055766666666671</v>
      </c>
      <c r="C35" s="10">
        <f>AVERAGE([2]T1P_CH!$F$597:$F$620)</f>
        <v>0.73699108333333341</v>
      </c>
      <c r="D35" s="10">
        <f>AVERAGE([2]T1P_CH!$E$597:$E$620)</f>
        <v>0.17555608333333331</v>
      </c>
      <c r="E35" s="9">
        <f t="shared" si="4"/>
        <v>0.45627358333333334</v>
      </c>
      <c r="F35" s="10">
        <f>AVERAGE([2]T1P_CH!$G$597:$G$620)</f>
        <v>1.7249058333333336</v>
      </c>
      <c r="G35" s="9">
        <f t="shared" si="3"/>
        <v>264.14999999999998</v>
      </c>
      <c r="H35" s="8">
        <v>85.45</v>
      </c>
      <c r="I35" s="10">
        <f>AVERAGE([2]T1P_CH!$Z$597:$Z$620)*0.03725894580781</f>
        <v>38.182672697189382</v>
      </c>
      <c r="J35" s="10">
        <f>I35/SQRT(AVERAGE([2]T1P_CH!$Y$597:$Y$620))</f>
        <v>50.345307041047668</v>
      </c>
      <c r="K35" s="7">
        <v>2.35</v>
      </c>
      <c r="L35" s="34"/>
      <c r="M35" s="30"/>
      <c r="N35" s="30"/>
    </row>
    <row r="36" spans="1:14" ht="12" customHeight="1" x14ac:dyDescent="0.3">
      <c r="A36" s="40">
        <v>42581</v>
      </c>
      <c r="B36" s="10">
        <f>AVERAGE([2]T1P_CH!$D$621:$D$644)</f>
        <v>97.000091666666663</v>
      </c>
      <c r="C36" s="10">
        <f>AVERAGE([2]T1P_CH!$F$621:$F$644)</f>
        <v>0.76675020833333329</v>
      </c>
      <c r="D36" s="10">
        <f>AVERAGE([2]T1P_CH!$E$621:$E$644)</f>
        <v>0.14473566666666668</v>
      </c>
      <c r="E36" s="9">
        <f t="shared" si="4"/>
        <v>0.4557429375</v>
      </c>
      <c r="F36" s="10">
        <f>AVERAGE([2]T1P_CH!$G$621:$G$644)</f>
        <v>1.8064787499999995</v>
      </c>
      <c r="G36" s="9">
        <f t="shared" si="3"/>
        <v>264.14999999999998</v>
      </c>
      <c r="H36" s="8">
        <v>85.45</v>
      </c>
      <c r="I36" s="10">
        <f>AVERAGE([2]T1P_CH!$Z$621:$Z$644)*0.03725894580781</f>
        <v>38.187345589976118</v>
      </c>
      <c r="J36" s="10">
        <f>I36/SQRT(AVERAGE([2]T1P_CH!$Y$621:$Y$644))</f>
        <v>50.341510268364182</v>
      </c>
      <c r="K36" s="7">
        <v>2.35</v>
      </c>
      <c r="L36" s="34"/>
      <c r="M36" s="30"/>
      <c r="N36" s="30"/>
    </row>
    <row r="37" spans="1:14" ht="12" customHeight="1" thickBot="1" x14ac:dyDescent="0.35">
      <c r="A37" s="40">
        <v>42582</v>
      </c>
      <c r="B37" s="10">
        <f>AVERAGE([2]T1P_CH!$D$645:$D$668)</f>
        <v>96.849908333333318</v>
      </c>
      <c r="C37" s="10">
        <f>AVERAGE([2]T1P_CH!$F$645:$F$668)</f>
        <v>0.7755247500000001</v>
      </c>
      <c r="D37" s="10">
        <f>AVERAGE([2]T1P_CH!$E$645:$E$668)</f>
        <v>0.2166360416666667</v>
      </c>
      <c r="E37" s="9">
        <f t="shared" si="4"/>
        <v>0.49608039583333341</v>
      </c>
      <c r="F37" s="10">
        <f>AVERAGE([2]T1P_CH!$G$645:$G$668)</f>
        <v>1.881410416666667</v>
      </c>
      <c r="G37" s="9">
        <f t="shared" si="3"/>
        <v>264.14999999999998</v>
      </c>
      <c r="H37" s="8">
        <v>85.45</v>
      </c>
      <c r="I37" s="10">
        <f>AVERAGE([2]T1P_CH!$Z$645:$Z$668)*0.03725894580781</f>
        <v>38.171696832736814</v>
      </c>
      <c r="J37" s="10">
        <f>I37/SQRT(AVERAGE([2]T1P_CH!$Y$645:$Y$668))</f>
        <v>50.293143782637607</v>
      </c>
      <c r="K37" s="7">
        <v>2.35</v>
      </c>
      <c r="L37" s="34"/>
      <c r="M37" s="30"/>
      <c r="N37" s="30"/>
    </row>
    <row r="38" spans="1:14" ht="17.25" customHeight="1" x14ac:dyDescent="0.3">
      <c r="A38" s="52" t="s">
        <v>26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35"/>
      <c r="M38" s="35"/>
      <c r="N38" s="35"/>
    </row>
    <row r="39" spans="1:14" ht="7.5" customHeight="1" thickBo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4" x14ac:dyDescent="0.3">
      <c r="A40" s="15" t="s">
        <v>17</v>
      </c>
      <c r="B40" s="25">
        <f>MIN(B7:B37)</f>
        <v>93.558962500000007</v>
      </c>
      <c r="C40" s="25">
        <f t="shared" ref="C40:J40" si="5">MIN(C7:C37)</f>
        <v>0.68408970833333338</v>
      </c>
      <c r="D40" s="25">
        <f t="shared" si="5"/>
        <v>0.11974270833333334</v>
      </c>
      <c r="E40" s="25">
        <f t="shared" si="5"/>
        <v>0.41083829166666663</v>
      </c>
      <c r="F40" s="25">
        <f t="shared" si="5"/>
        <v>1.6591741666666664</v>
      </c>
      <c r="G40" s="25">
        <f t="shared" si="5"/>
        <v>264.14999999999998</v>
      </c>
      <c r="H40" s="25">
        <f t="shared" si="5"/>
        <v>85.45</v>
      </c>
      <c r="I40" s="25">
        <f t="shared" si="5"/>
        <v>38.154681914151247</v>
      </c>
      <c r="J40" s="25">
        <f t="shared" si="5"/>
        <v>50.266279842693876</v>
      </c>
      <c r="K40" s="25">
        <f>MIN(K7:K37)</f>
        <v>2.35</v>
      </c>
      <c r="L40" s="22"/>
    </row>
    <row r="41" spans="1:14" x14ac:dyDescent="0.3">
      <c r="A41" s="16" t="s">
        <v>18</v>
      </c>
      <c r="B41" s="26">
        <f>AVERAGE(B7:B37)</f>
        <v>96.770233252688186</v>
      </c>
      <c r="C41" s="26">
        <f t="shared" ref="C41:K41" si="6">AVERAGE(C7:C37)</f>
        <v>0.78713682446236566</v>
      </c>
      <c r="D41" s="26">
        <f t="shared" si="6"/>
        <v>0.15152357607526881</v>
      </c>
      <c r="E41" s="26">
        <f t="shared" si="6"/>
        <v>0.46933020026881717</v>
      </c>
      <c r="F41" s="26">
        <f t="shared" si="6"/>
        <v>1.9353580645161292</v>
      </c>
      <c r="G41" s="26">
        <f t="shared" si="6"/>
        <v>264.14999999999986</v>
      </c>
      <c r="H41" s="26">
        <f t="shared" si="6"/>
        <v>85.449999999999974</v>
      </c>
      <c r="I41" s="26">
        <f t="shared" si="6"/>
        <v>38.271744413798132</v>
      </c>
      <c r="J41" s="26">
        <f t="shared" si="6"/>
        <v>50.371372341669328</v>
      </c>
      <c r="K41" s="26">
        <f t="shared" si="6"/>
        <v>2.35</v>
      </c>
      <c r="L41" s="22"/>
    </row>
    <row r="42" spans="1:14" x14ac:dyDescent="0.3">
      <c r="A42" s="17" t="s">
        <v>19</v>
      </c>
      <c r="B42" s="27">
        <f>MAX(B7:B37)</f>
        <v>97.212670833333334</v>
      </c>
      <c r="C42" s="27">
        <f t="shared" ref="C42:K42" si="7">MAX(C7:C37)</f>
        <v>0.9775682916666667</v>
      </c>
      <c r="D42" s="27">
        <f t="shared" si="7"/>
        <v>0.2166360416666667</v>
      </c>
      <c r="E42" s="27">
        <f t="shared" si="7"/>
        <v>0.58160812500000003</v>
      </c>
      <c r="F42" s="27">
        <f t="shared" si="7"/>
        <v>3.8258712500000005</v>
      </c>
      <c r="G42" s="27">
        <f t="shared" si="7"/>
        <v>264.14999999999998</v>
      </c>
      <c r="H42" s="27">
        <f t="shared" si="7"/>
        <v>85.45</v>
      </c>
      <c r="I42" s="27">
        <f t="shared" si="7"/>
        <v>39.580379950926343</v>
      </c>
      <c r="J42" s="27">
        <f t="shared" si="7"/>
        <v>50.962349562800824</v>
      </c>
      <c r="K42" s="27">
        <f t="shared" si="7"/>
        <v>2.35</v>
      </c>
      <c r="L42" s="22"/>
    </row>
    <row r="43" spans="1:14" ht="15" thickBot="1" x14ac:dyDescent="0.35">
      <c r="A43" s="20" t="s">
        <v>25</v>
      </c>
      <c r="B43" s="28">
        <f>STDEVPA(B7:B37)</f>
        <v>0.67735785627016554</v>
      </c>
      <c r="C43" s="28">
        <f t="shared" ref="C43:K43" si="8">STDEVPA(C7:C37)</f>
        <v>6.9537631009017484E-2</v>
      </c>
      <c r="D43" s="28">
        <f t="shared" si="8"/>
        <v>2.6203837032722759E-2</v>
      </c>
      <c r="E43" s="28">
        <f t="shared" si="8"/>
        <v>3.7151650670418965E-2</v>
      </c>
      <c r="F43" s="28">
        <f t="shared" si="8"/>
        <v>0.43122083827348312</v>
      </c>
      <c r="G43" s="28">
        <f t="shared" si="8"/>
        <v>1.1368683772161603E-13</v>
      </c>
      <c r="H43" s="28">
        <f t="shared" si="8"/>
        <v>2.8421709430404007E-14</v>
      </c>
      <c r="I43" s="28">
        <f t="shared" si="8"/>
        <v>0.25290993927185462</v>
      </c>
      <c r="J43" s="28">
        <f t="shared" si="8"/>
        <v>0.11591677981593371</v>
      </c>
      <c r="K43" s="28">
        <f t="shared" si="8"/>
        <v>0</v>
      </c>
      <c r="L43" s="22"/>
    </row>
    <row r="44" spans="1:14" ht="7.5" customHeight="1" x14ac:dyDescent="0.3">
      <c r="A44" s="2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</row>
    <row r="45" spans="1:14" x14ac:dyDescent="0.3">
      <c r="A45" s="1" t="s">
        <v>7</v>
      </c>
      <c r="B45" s="43" t="s">
        <v>27</v>
      </c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</row>
    <row r="46" spans="1:14" x14ac:dyDescent="0.3">
      <c r="A46" s="2"/>
      <c r="B46" s="46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8"/>
    </row>
    <row r="47" spans="1:14" x14ac:dyDescent="0.3">
      <c r="A47" s="2"/>
      <c r="B47" s="46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8"/>
    </row>
    <row r="48" spans="1:14" x14ac:dyDescent="0.3">
      <c r="A48" s="2"/>
      <c r="B48" s="46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 x14ac:dyDescent="0.3">
      <c r="A49" s="2"/>
      <c r="B49" s="49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1"/>
    </row>
  </sheetData>
  <sheetProtection password="CF7A" sheet="1" objects="1" scenarios="1" insertRows="0"/>
  <protectedRanges>
    <protectedRange sqref="A2:L4" name="Rango1"/>
  </protectedRanges>
  <mergeCells count="9">
    <mergeCell ref="A1:N1"/>
    <mergeCell ref="B45:N49"/>
    <mergeCell ref="A38:K38"/>
    <mergeCell ref="A4:B4"/>
    <mergeCell ref="C4:D4"/>
    <mergeCell ref="A2:B2"/>
    <mergeCell ref="A3:B3"/>
    <mergeCell ref="C2:K2"/>
    <mergeCell ref="C3:K3"/>
  </mergeCells>
  <dataValidations count="3">
    <dataValidation type="list" allowBlank="1" showInputMessage="1" showErrorMessage="1" sqref="C4:D4" xr:uid="{00000000-0002-0000-00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000-000001000000}">
      <formula1>40909</formula1>
    </dataValidation>
    <dataValidation type="decimal" allowBlank="1" showInputMessage="1" showErrorMessage="1" errorTitle="Error" error="El valor deberá estar entre 0 y 100" sqref="N7 C7:F37 B9:B17 B19:B37" xr:uid="{00000000-0002-0000-00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5" orientation="landscape" r:id="rId1"/>
  <headerFooter>
    <oddFooter>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67" t="s">
        <v>21</v>
      </c>
      <c r="B1" s="68"/>
      <c r="C1" s="68"/>
      <c r="D1" s="68"/>
      <c r="E1" s="68"/>
      <c r="F1" s="68"/>
      <c r="G1" s="68"/>
      <c r="H1" s="68"/>
      <c r="I1" s="68"/>
      <c r="J1" s="68"/>
      <c r="K1" s="69"/>
    </row>
    <row r="2" spans="1:13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6" t="s">
        <v>3</v>
      </c>
      <c r="C6" s="36" t="s">
        <v>14</v>
      </c>
      <c r="D6" s="36" t="s">
        <v>4</v>
      </c>
      <c r="E6" s="37" t="s">
        <v>5</v>
      </c>
      <c r="F6" s="36" t="s">
        <v>6</v>
      </c>
      <c r="G6" s="36" t="s">
        <v>10</v>
      </c>
      <c r="H6" s="36" t="s">
        <v>11</v>
      </c>
      <c r="I6" s="36" t="s">
        <v>12</v>
      </c>
      <c r="J6" s="36" t="s">
        <v>20</v>
      </c>
      <c r="K6" s="36" t="s">
        <v>13</v>
      </c>
      <c r="L6" s="11"/>
    </row>
    <row r="7" spans="1:13" ht="12" customHeight="1" x14ac:dyDescent="0.3">
      <c r="A7" s="40">
        <v>42552</v>
      </c>
      <c r="B7" s="41">
        <f>MAX([1]T1P_CH!$D$669:$D$692)</f>
        <v>96.816100000000006</v>
      </c>
      <c r="C7" s="41">
        <f>MAX([1]T1P_CH!$F$669:$F$692)</f>
        <v>1.04234</v>
      </c>
      <c r="D7" s="41">
        <f>MAX([1]T1P_CH!$E$669:$E$692)</f>
        <v>0.14417199999999999</v>
      </c>
      <c r="E7" s="9">
        <f t="shared" ref="E7:E9" si="0">AVERAGE(C7:D7)</f>
        <v>0.59325600000000001</v>
      </c>
      <c r="F7" s="41">
        <f>MAX([1]T1P_CH!$G$669:$G$692)</f>
        <v>2.75502</v>
      </c>
      <c r="G7" s="9">
        <f t="shared" ref="G7:G9" si="1">((15.8-32)/1.8)+273.15</f>
        <v>264.14999999999998</v>
      </c>
      <c r="H7" s="8">
        <v>85.45</v>
      </c>
      <c r="I7" s="41">
        <f>MAX([1]T1P_CH!$Z$669:$Z$692)*0.03725894580781</f>
        <v>38.359947656430784</v>
      </c>
      <c r="J7" s="41">
        <f>I7/SQRT(MAX([1]T1P_CH!$Y$669:$Y$692))</f>
        <v>50.261780552895608</v>
      </c>
      <c r="K7" s="7">
        <v>2.35</v>
      </c>
    </row>
    <row r="8" spans="1:13" ht="12" customHeight="1" x14ac:dyDescent="0.3">
      <c r="A8" s="40">
        <v>42553</v>
      </c>
      <c r="B8" s="10">
        <f>MAX([1]T1P_CH!$D$693:$D$716)</f>
        <v>96.424000000000007</v>
      </c>
      <c r="C8" s="10">
        <f>MAX([1]T1P_CH!$F$693:$F$716)</f>
        <v>0.96989999999999998</v>
      </c>
      <c r="D8" s="10">
        <f>MAX([1]T1P_CH!$E$693:$E$716)</f>
        <v>0.15645100000000001</v>
      </c>
      <c r="E8" s="9">
        <f t="shared" si="0"/>
        <v>0.56317550000000005</v>
      </c>
      <c r="F8" s="10">
        <f>MAX([1]T1P_CH!$G$693:$G$716)</f>
        <v>4.2480000000000002</v>
      </c>
      <c r="G8" s="9">
        <f t="shared" si="1"/>
        <v>264.14999999999998</v>
      </c>
      <c r="H8" s="8">
        <v>85.45</v>
      </c>
      <c r="I8" s="10">
        <f>MAX([1]T1P_CH!$Z$693:$Z$716)*0.03725894580781</f>
        <v>39.197156168732278</v>
      </c>
      <c r="J8" s="10">
        <f>I8/SQRT(MAX([1]T1P_CH!$Y$693:$Y$716))</f>
        <v>50.825779493086415</v>
      </c>
      <c r="K8" s="7">
        <v>2.35</v>
      </c>
    </row>
    <row r="9" spans="1:13" ht="12" customHeight="1" x14ac:dyDescent="0.3">
      <c r="A9" s="40">
        <v>42554</v>
      </c>
      <c r="B9" s="10">
        <f>MAX([1]T1P_CH!$D$717:$D$740)</f>
        <v>96.881799999999998</v>
      </c>
      <c r="C9" s="10">
        <f>MAX([1]T1P_CH!$F$717:$F$740)</f>
        <v>0.93400499999999997</v>
      </c>
      <c r="D9" s="10">
        <f>MAX([1]T1P_CH!$E$717:$E$740)</f>
        <v>0.15576699999999999</v>
      </c>
      <c r="E9" s="9">
        <f t="shared" si="0"/>
        <v>0.54488599999999998</v>
      </c>
      <c r="F9" s="10">
        <f>MAX([1]T1P_CH!$G$717:$G$740)</f>
        <v>2.3879199999999998</v>
      </c>
      <c r="G9" s="9">
        <f t="shared" si="1"/>
        <v>264.14999999999998</v>
      </c>
      <c r="H9" s="8">
        <v>85.45</v>
      </c>
      <c r="I9" s="10">
        <f>MAX([1]T1P_CH!$Z$717:$Z$740)*0.03725894580781</f>
        <v>38.311138437422557</v>
      </c>
      <c r="J9" s="10">
        <f>I9/SQRT(MAX([1]T1P_CH!$Y$717:$Y$740))</f>
        <v>50.300002879071144</v>
      </c>
      <c r="K9" s="7">
        <v>2.35</v>
      </c>
    </row>
    <row r="10" spans="1:13" ht="12" customHeight="1" x14ac:dyDescent="0.3">
      <c r="A10" s="40">
        <v>42555</v>
      </c>
      <c r="B10" s="10">
        <f>MAX([2]T1P_CH!$D$6:$D$20)</f>
        <v>97.014799999999994</v>
      </c>
      <c r="C10" s="10">
        <f>MAX([2]T1P_CH!$F$6:$F$20)</f>
        <v>0.86854399999999998</v>
      </c>
      <c r="D10" s="10">
        <f>MAX([2]T1P_CH!$E$6:$E$20)</f>
        <v>0.14819599999999999</v>
      </c>
      <c r="E10" s="9">
        <f>AVERAGE(C10:D10)</f>
        <v>0.50836999999999999</v>
      </c>
      <c r="F10" s="10">
        <f>MAX([2]T1P_CH!$G$6:$G$20)</f>
        <v>2.0682100000000001</v>
      </c>
      <c r="G10" s="9">
        <f>((15.8-32)/1.8)+273.15</f>
        <v>264.14999999999998</v>
      </c>
      <c r="H10" s="8">
        <v>85.45</v>
      </c>
      <c r="I10" s="10">
        <f>MAX([2]T1P_CH!$Z$6:$Z$20)*0.03725894580781</f>
        <v>38.251896713588138</v>
      </c>
      <c r="J10" s="10">
        <f>I10/SQRT(MAX([2]T1P_CH!$Y$6:$Y$20))</f>
        <v>50.308454127910316</v>
      </c>
      <c r="K10" s="7">
        <v>2.35</v>
      </c>
    </row>
    <row r="11" spans="1:13" ht="12" customHeight="1" x14ac:dyDescent="0.3">
      <c r="A11" s="40">
        <v>42556</v>
      </c>
      <c r="B11" s="10">
        <f>MAX([2]T1P_CH!$D$21:$D$44)</f>
        <v>97.008700000000005</v>
      </c>
      <c r="C11" s="10">
        <f>MAX([2]T1P_CH!$F$21:$F$44)</f>
        <v>0.870004</v>
      </c>
      <c r="D11" s="10">
        <f>MAX([2]T1P_CH!$E$21:$E$44)</f>
        <v>0.15220400000000001</v>
      </c>
      <c r="E11" s="9">
        <f t="shared" ref="E11:E37" si="2">AVERAGE(C11:D11)</f>
        <v>0.511104</v>
      </c>
      <c r="F11" s="10">
        <f>MAX([2]T1P_CH!$G21:$G$44)</f>
        <v>2.2128999999999999</v>
      </c>
      <c r="G11" s="9">
        <f t="shared" ref="G11:G37" si="3">((15.8-32)/1.8)+273.15</f>
        <v>264.14999999999998</v>
      </c>
      <c r="H11" s="8">
        <v>85.45</v>
      </c>
      <c r="I11" s="10">
        <f>MAX([2]T1P_CH!$Z$21:$Z$44)*0.03725894580781</f>
        <v>38.288783069937871</v>
      </c>
      <c r="J11" s="10">
        <f>I11/SQRT(MAX([2]T1P_CH!$Y$21:$Y$44))</f>
        <v>50.326768912829273</v>
      </c>
      <c r="K11" s="7">
        <v>2.35</v>
      </c>
    </row>
    <row r="12" spans="1:13" ht="12" customHeight="1" x14ac:dyDescent="0.3">
      <c r="A12" s="40">
        <v>42557</v>
      </c>
      <c r="B12" s="10">
        <f>MAX([2]T1P_CH!$D$45:$D$68)</f>
        <v>97.051199999999994</v>
      </c>
      <c r="C12" s="10">
        <f>MAX([2]T1P_CH!$F$45:$F$68)</f>
        <v>0.86869300000000005</v>
      </c>
      <c r="D12" s="10">
        <f>MAX([2]T1P_CH!$E$45:$E$68)</f>
        <v>0.15104400000000001</v>
      </c>
      <c r="E12" s="9">
        <f t="shared" si="2"/>
        <v>0.50986850000000006</v>
      </c>
      <c r="F12" s="10">
        <f>MAX([2]T1P_CH!$G$45:$G$68)</f>
        <v>2.1911800000000001</v>
      </c>
      <c r="G12" s="9">
        <f t="shared" si="3"/>
        <v>264.14999999999998</v>
      </c>
      <c r="H12" s="8">
        <v>85.45</v>
      </c>
      <c r="I12" s="10">
        <f>MAX([2]T1P_CH!$Z$45:$Z$68)*0.03725894580781</f>
        <v>38.325669426287604</v>
      </c>
      <c r="J12" s="10">
        <f>I12/SQRT(MAX([2]T1P_CH!$Y$45:$Y$68))</f>
        <v>50.420438446698135</v>
      </c>
      <c r="K12" s="7">
        <v>2.35</v>
      </c>
    </row>
    <row r="13" spans="1:13" ht="12" customHeight="1" x14ac:dyDescent="0.3">
      <c r="A13" s="40">
        <v>42558</v>
      </c>
      <c r="B13" s="10">
        <f>MAX([2]T1P_CH!$D$69:$D$92)</f>
        <v>97.064400000000006</v>
      </c>
      <c r="C13" s="10">
        <f>MAX([2]T1P_CH!$F$69:$F$92)</f>
        <v>0.839584</v>
      </c>
      <c r="D13" s="10">
        <f>MAX([2]T1P_CH!$E$69:$E$92)</f>
        <v>0.290574</v>
      </c>
      <c r="E13" s="9">
        <f t="shared" si="2"/>
        <v>0.565079</v>
      </c>
      <c r="F13" s="10">
        <f>MAX([2]T1P_CH!$G$69:$G$92)</f>
        <v>2.1149</v>
      </c>
      <c r="G13" s="9">
        <f t="shared" si="3"/>
        <v>264.14999999999998</v>
      </c>
      <c r="H13" s="8">
        <v>85.45</v>
      </c>
      <c r="I13" s="10">
        <f>MAX([2]T1P_CH!$Z$69:$Z$92)*0.03725894580781</f>
        <v>38.287665301563635</v>
      </c>
      <c r="J13" s="10">
        <f>I13/SQRT(MAX([2]T1P_CH!$Y$69:$Y$92))</f>
        <v>50.334605343635594</v>
      </c>
      <c r="K13" s="7">
        <v>2.35</v>
      </c>
    </row>
    <row r="14" spans="1:13" ht="12" customHeight="1" x14ac:dyDescent="0.3">
      <c r="A14" s="40">
        <v>42559</v>
      </c>
      <c r="B14" s="10">
        <f>MAX([2]T1P_CH!$D$93:$D$116)</f>
        <v>97.013000000000005</v>
      </c>
      <c r="C14" s="10">
        <f>MAX([2]T1P_CH!$F$93:$F$116)</f>
        <v>0.86110699999999996</v>
      </c>
      <c r="D14" s="10">
        <f>MAX([2]T1P_CH!$E$93:$E$116)</f>
        <v>0.22137100000000001</v>
      </c>
      <c r="E14" s="9">
        <f t="shared" si="2"/>
        <v>0.54123900000000003</v>
      </c>
      <c r="F14" s="10">
        <f>MAX([2]T1P_CH!$G$93:$G$116)</f>
        <v>1.9717800000000001</v>
      </c>
      <c r="G14" s="9">
        <f t="shared" si="3"/>
        <v>264.14999999999998</v>
      </c>
      <c r="H14" s="8">
        <v>85.45</v>
      </c>
      <c r="I14" s="10">
        <f>MAX([2]T1P_CH!$Z$93:$Z$116)*0.03725894580781</f>
        <v>38.25711296600123</v>
      </c>
      <c r="J14" s="10">
        <f>I14/SQRT(MAX([2]T1P_CH!$Y$93:$Y$116))</f>
        <v>50.326980752694006</v>
      </c>
      <c r="K14" s="7">
        <v>2.35</v>
      </c>
    </row>
    <row r="15" spans="1:13" ht="12" customHeight="1" x14ac:dyDescent="0.3">
      <c r="A15" s="40">
        <v>42560</v>
      </c>
      <c r="B15" s="10">
        <f>MAX([2]T1P_CH!$D$117:$D$140)</f>
        <v>97.018100000000004</v>
      </c>
      <c r="C15" s="10">
        <f>MAX([2]T1P_CH!$F$117:$F$140)</f>
        <v>1.0085900000000001</v>
      </c>
      <c r="D15" s="10">
        <f>MAX([2]T1P_CH!$E$117:$E$140)</f>
        <v>0.21953900000000001</v>
      </c>
      <c r="E15" s="9">
        <f t="shared" si="2"/>
        <v>0.61406450000000001</v>
      </c>
      <c r="F15" s="10">
        <f>MAX([2]T1P_CH!$G$117:$G$140)</f>
        <v>6.4386799999999997</v>
      </c>
      <c r="G15" s="9">
        <f t="shared" si="3"/>
        <v>264.14999999999998</v>
      </c>
      <c r="H15" s="8">
        <v>85.45</v>
      </c>
      <c r="I15" s="10">
        <f>MAX([2]T1P_CH!$Z$117:$Z$140)*0.03725894580781</f>
        <v>41.313091701157802</v>
      </c>
      <c r="J15" s="10">
        <f>I15/SQRT(MAX([2]T1P_CH!$Y$117:$Y$140))</f>
        <v>52.006282584584021</v>
      </c>
      <c r="K15" s="7">
        <v>2.35</v>
      </c>
    </row>
    <row r="16" spans="1:13" ht="12" customHeight="1" x14ac:dyDescent="0.3">
      <c r="A16" s="40">
        <v>42561</v>
      </c>
      <c r="B16" s="10">
        <f>MAX([2]T1P_CH!$D$141:$D$164)</f>
        <v>96.165499999999994</v>
      </c>
      <c r="C16" s="10">
        <f>MAX([2]T1P_CH!$F$141:$F$164)</f>
        <v>1.1066400000000001</v>
      </c>
      <c r="D16" s="10">
        <f>MAX([2]T1P_CH!$E$141:$E$164)</f>
        <v>0.262625</v>
      </c>
      <c r="E16" s="9">
        <f t="shared" si="2"/>
        <v>0.68463249999999998</v>
      </c>
      <c r="F16" s="10">
        <f>MAX([2]T1P_CH!$G$141:$G$164)</f>
        <v>6.0237600000000002</v>
      </c>
      <c r="G16" s="9">
        <f t="shared" si="3"/>
        <v>264.14999999999998</v>
      </c>
      <c r="H16" s="8">
        <v>85.45</v>
      </c>
      <c r="I16" s="10">
        <f>MAX([2]T1P_CH!$Z$141:$Z$164)*0.03725894580781</f>
        <v>41.361155741249881</v>
      </c>
      <c r="J16" s="10">
        <f>I16/SQRT(MAX([2]T1P_CH!$Y$141:$Y$164))</f>
        <v>52.046749269206664</v>
      </c>
      <c r="K16" s="7">
        <v>2.35</v>
      </c>
    </row>
    <row r="17" spans="1:11" ht="12" customHeight="1" x14ac:dyDescent="0.3">
      <c r="A17" s="40">
        <v>42562</v>
      </c>
      <c r="B17" s="10">
        <f>MAX([2]T1P_CH!$D$165:$D$188)</f>
        <v>96.979200000000006</v>
      </c>
      <c r="C17" s="10">
        <f>MAX([2]T1P_CH!$F$165:$F$188)</f>
        <v>0.93991499999999994</v>
      </c>
      <c r="D17" s="10">
        <f>MAX([2]T1P_CH!$E$165:$E$188)</f>
        <v>0.151222</v>
      </c>
      <c r="E17" s="9">
        <f t="shared" si="2"/>
        <v>0.54556850000000001</v>
      </c>
      <c r="F17" s="10">
        <f>MAX([2]T1P_CH!$G$165:$G$188)</f>
        <v>2.3833199999999999</v>
      </c>
      <c r="G17" s="9">
        <f t="shared" si="3"/>
        <v>264.14999999999998</v>
      </c>
      <c r="H17" s="8">
        <v>85.45</v>
      </c>
      <c r="I17" s="10">
        <f>MAX([2]T1P_CH!$Z$165:$Z$188)*0.03725894580781</f>
        <v>38.362928372095418</v>
      </c>
      <c r="J17" s="10">
        <f>I17/SQRT(MAX([2]T1P_CH!$Y$165:$Y$188))</f>
        <v>50.337422003882715</v>
      </c>
      <c r="K17" s="7">
        <v>2.35</v>
      </c>
    </row>
    <row r="18" spans="1:11" ht="12" customHeight="1" x14ac:dyDescent="0.3">
      <c r="A18" s="40">
        <v>42563</v>
      </c>
      <c r="B18" s="41">
        <f>MAX([2]T1P_CH!$D$189:$D$212)</f>
        <v>97.005399999999995</v>
      </c>
      <c r="C18" s="41">
        <f>MAX([2]T1P_CH!$F$189:$F$212)</f>
        <v>0.90734000000000004</v>
      </c>
      <c r="D18" s="41">
        <f>MAX([2]T1P_CH!$E$189:$E$212)</f>
        <v>0.149538</v>
      </c>
      <c r="E18" s="9">
        <f t="shared" si="2"/>
        <v>0.52843899999999999</v>
      </c>
      <c r="F18" s="41">
        <f>MAX([2]T1P_CH!$G$189:$G$212)</f>
        <v>1.9228099999999999</v>
      </c>
      <c r="G18" s="9">
        <f t="shared" si="3"/>
        <v>264.14999999999998</v>
      </c>
      <c r="H18" s="8">
        <v>85.45</v>
      </c>
      <c r="I18" s="41">
        <f>MAX([2]T1P_CH!$Z$189:$Z$212)*0.03725894580781</f>
        <v>38.291018606686343</v>
      </c>
      <c r="J18" s="10">
        <f>I18/SQRT(MAX([2]T1P_CH!$Y$189:$Y$212))</f>
        <v>50.369665787760006</v>
      </c>
      <c r="K18" s="7">
        <v>2.35</v>
      </c>
    </row>
    <row r="19" spans="1:11" ht="12" customHeight="1" x14ac:dyDescent="0.3">
      <c r="A19" s="40">
        <v>42564</v>
      </c>
      <c r="B19" s="10">
        <f>MAX([2]T1P_CH!$D$213:$D$236)</f>
        <v>97.071700000000007</v>
      </c>
      <c r="C19" s="10">
        <f>MAX([2]T1P_CH!$F$213:$F$236)</f>
        <v>0.85741299999999998</v>
      </c>
      <c r="D19" s="10">
        <f>MAX([2]T1P_CH!$E$213:$E$236)</f>
        <v>0.15079300000000001</v>
      </c>
      <c r="E19" s="9">
        <f t="shared" si="2"/>
        <v>0.50410299999999997</v>
      </c>
      <c r="F19" s="10">
        <f>MAX([2]T1P_CH!$G$213:$G$236)</f>
        <v>1.8944099999999999</v>
      </c>
      <c r="G19" s="9">
        <f t="shared" si="3"/>
        <v>264.14999999999998</v>
      </c>
      <c r="H19" s="8">
        <v>85.45</v>
      </c>
      <c r="I19" s="10">
        <f>MAX([2]T1P_CH!$Z$213:$Z$236)*0.03725894580781</f>
        <v>38.285429764815163</v>
      </c>
      <c r="J19" s="10">
        <f>I19/SQRT(MAX([2]T1P_CH!$Y$213:$Y$236))</f>
        <v>50.392100919968634</v>
      </c>
      <c r="K19" s="7">
        <v>2.35</v>
      </c>
    </row>
    <row r="20" spans="1:11" ht="12" customHeight="1" x14ac:dyDescent="0.3">
      <c r="A20" s="40">
        <v>42565</v>
      </c>
      <c r="B20" s="10">
        <f>MAX([2]T1P_CH!$D$237:$D$260)</f>
        <v>97.181200000000004</v>
      </c>
      <c r="C20" s="10">
        <f>MAX([2]T1P_CH!$F$237:$F$260)</f>
        <v>1.329</v>
      </c>
      <c r="D20" s="10">
        <f>MAX([2]T1P_CH!$E$237:$E$260)</f>
        <v>0.15323000000000001</v>
      </c>
      <c r="E20" s="9">
        <f t="shared" si="2"/>
        <v>0.74111499999999997</v>
      </c>
      <c r="F20" s="10">
        <f>MAX([2]T1P_CH!$G$237:$G$260)</f>
        <v>2.1796899999999999</v>
      </c>
      <c r="G20" s="9">
        <f t="shared" si="3"/>
        <v>264.14999999999998</v>
      </c>
      <c r="H20" s="8">
        <v>85.45</v>
      </c>
      <c r="I20" s="10">
        <f>MAX([2]T1P_CH!$Z$237:$Z$260)*0.03725894580781</f>
        <v>38.312628795254867</v>
      </c>
      <c r="J20" s="10">
        <f>I20/SQRT(MAX([2]T1P_CH!$Y$237:$Y$260))</f>
        <v>50.269864189891841</v>
      </c>
      <c r="K20" s="7">
        <v>2.35</v>
      </c>
    </row>
    <row r="21" spans="1:11" ht="12" customHeight="1" x14ac:dyDescent="0.3">
      <c r="A21" s="40">
        <v>42566</v>
      </c>
      <c r="B21" s="10">
        <f>MAX([2]T1P_CH!$D$261:$D$284)</f>
        <v>97.346100000000007</v>
      </c>
      <c r="C21" s="10">
        <f>MAX([2]T1P_CH!$F$261:$F$284)</f>
        <v>0.96988799999999997</v>
      </c>
      <c r="D21" s="10">
        <f>MAX([2]T1P_CH!$E$261:$E$284)</f>
        <v>0.15499299999999999</v>
      </c>
      <c r="E21" s="9">
        <f t="shared" si="2"/>
        <v>0.56244050000000001</v>
      </c>
      <c r="F21" s="10">
        <f>MAX([2]T1P_CH!$G$261:$G$284)</f>
        <v>1.95468</v>
      </c>
      <c r="G21" s="9">
        <f t="shared" si="3"/>
        <v>264.14999999999998</v>
      </c>
      <c r="H21" s="8">
        <v>85.45</v>
      </c>
      <c r="I21" s="10">
        <f>MAX([2]T1P_CH!$Z$261:$Z$284)*0.03725894580781</f>
        <v>38.24854340846543</v>
      </c>
      <c r="J21" s="10">
        <f>I21/SQRT(MAX([2]T1P_CH!$Y$261:$Y$284))</f>
        <v>50.312181491008261</v>
      </c>
      <c r="K21" s="7">
        <v>2.35</v>
      </c>
    </row>
    <row r="22" spans="1:11" ht="12" customHeight="1" x14ac:dyDescent="0.3">
      <c r="A22" s="40">
        <v>42567</v>
      </c>
      <c r="B22" s="10">
        <f>MAX([2]T1P_CH!$D$285:$D$308)</f>
        <v>97.356200000000001</v>
      </c>
      <c r="C22" s="10">
        <f>MAX([2]T1P_CH!$F$285:$F$308)</f>
        <v>0.77421700000000004</v>
      </c>
      <c r="D22" s="10">
        <f>MAX([2]T1P_CH!$E$285:$E$308)</f>
        <v>0.16554099999999999</v>
      </c>
      <c r="E22" s="9">
        <f t="shared" si="2"/>
        <v>0.46987900000000005</v>
      </c>
      <c r="F22" s="10">
        <f>MAX([2]T1P_CH!$G$285:$G$308)</f>
        <v>1.83324</v>
      </c>
      <c r="G22" s="9">
        <f t="shared" si="3"/>
        <v>264.14999999999998</v>
      </c>
      <c r="H22" s="8">
        <v>85.45</v>
      </c>
      <c r="I22" s="10">
        <f>MAX([2]T1P_CH!$Z$285:$Z$308)*0.03725894580781</f>
        <v>38.231776882851918</v>
      </c>
      <c r="J22" s="10">
        <f>I22/SQRT(MAX([2]T1P_CH!$Y$285:$Y$308))</f>
        <v>50.370766639049997</v>
      </c>
      <c r="K22" s="7">
        <v>2.35</v>
      </c>
    </row>
    <row r="23" spans="1:11" ht="12" customHeight="1" x14ac:dyDescent="0.3">
      <c r="A23" s="40">
        <v>42568</v>
      </c>
      <c r="B23" s="10">
        <f>MAX([2]T1P_CH!$D$309:$D$332)</f>
        <v>97.379300000000001</v>
      </c>
      <c r="C23" s="10">
        <f>MAX([2]T1P_CH!$F$309:$F$332)</f>
        <v>0.85122799999999998</v>
      </c>
      <c r="D23" s="10">
        <f>MAX([2]T1P_CH!$E$309:$E$332)</f>
        <v>0.180835</v>
      </c>
      <c r="E23" s="9">
        <f t="shared" si="2"/>
        <v>0.51603149999999998</v>
      </c>
      <c r="F23" s="10">
        <f>MAX([2]T1P_CH!$G$309:$G$332)</f>
        <v>2.0531600000000001</v>
      </c>
      <c r="G23" s="9">
        <f t="shared" si="3"/>
        <v>264.14999999999998</v>
      </c>
      <c r="H23" s="8">
        <v>85.45</v>
      </c>
      <c r="I23" s="10">
        <f>MAX([2]T1P_CH!$Z$309:$Z$332)*0.03725894580781</f>
        <v>38.292881553976727</v>
      </c>
      <c r="J23" s="10">
        <f>I23/SQRT(MAX([2]T1P_CH!$Y$309:$Y$332))</f>
        <v>50.385588547898692</v>
      </c>
      <c r="K23" s="7">
        <v>2.35</v>
      </c>
    </row>
    <row r="24" spans="1:11" ht="12" customHeight="1" x14ac:dyDescent="0.3">
      <c r="A24" s="40">
        <v>42569</v>
      </c>
      <c r="B24" s="10">
        <f>MAX([2]T1P_CH!$D$333:$D$356)</f>
        <v>97.110500000000002</v>
      </c>
      <c r="C24" s="10">
        <f>MAX([2]T1P_CH!$F$333:$F$356)</f>
        <v>0.782358</v>
      </c>
      <c r="D24" s="10">
        <f>MAX([2]T1P_CH!$E$333:$E$356)</f>
        <v>0.15060399999999999</v>
      </c>
      <c r="E24" s="9">
        <f t="shared" si="2"/>
        <v>0.46648099999999998</v>
      </c>
      <c r="F24" s="10">
        <f>MAX([2]T1P_CH!$G$333:$G$356)</f>
        <v>2.07483</v>
      </c>
      <c r="G24" s="9">
        <f t="shared" si="3"/>
        <v>264.14999999999998</v>
      </c>
      <c r="H24" s="8">
        <v>85.45</v>
      </c>
      <c r="I24" s="10">
        <f>MAX([2]T1P_CH!$Z$333:$Z$356)*0.03725894580781</f>
        <v>38.314864332003332</v>
      </c>
      <c r="J24" s="10">
        <f>I24/SQRT(MAX([2]T1P_CH!$Y$333:$Y$356))</f>
        <v>50.407095920805126</v>
      </c>
      <c r="K24" s="7">
        <v>2.35</v>
      </c>
    </row>
    <row r="25" spans="1:11" ht="12" customHeight="1" x14ac:dyDescent="0.3">
      <c r="A25" s="40">
        <v>42570</v>
      </c>
      <c r="B25" s="10">
        <f>MAX([2]T1P_CH!$D$357:$D$380)</f>
        <v>97.270200000000003</v>
      </c>
      <c r="C25" s="10">
        <f>MAX([2]T1P_CH!$F$357:$F$380)</f>
        <v>0.79815000000000003</v>
      </c>
      <c r="D25" s="10">
        <f>MAX([2]T1P_CH!$E$357:$E$380)</f>
        <v>0.151921</v>
      </c>
      <c r="E25" s="9">
        <f t="shared" si="2"/>
        <v>0.4750355</v>
      </c>
      <c r="F25" s="10">
        <f>MAX([2]T1P_CH!$G$357:$G$380)</f>
        <v>1.8736200000000001</v>
      </c>
      <c r="G25" s="9">
        <f t="shared" si="3"/>
        <v>264.14999999999998</v>
      </c>
      <c r="H25" s="8">
        <v>85.45</v>
      </c>
      <c r="I25" s="10">
        <f>MAX([2]T1P_CH!$Z$357:$Z$380)*0.03725894580781</f>
        <v>38.269408418117806</v>
      </c>
      <c r="J25" s="10">
        <f>I25/SQRT(MAX([2]T1P_CH!$Y$357:$Y$380))</f>
        <v>50.388256908404401</v>
      </c>
      <c r="K25" s="7">
        <v>2.35</v>
      </c>
    </row>
    <row r="26" spans="1:11" ht="12" customHeight="1" x14ac:dyDescent="0.3">
      <c r="A26" s="40">
        <v>42571</v>
      </c>
      <c r="B26" s="10">
        <f>MAX([2]T1P_CH!$D$381:$D$404)</f>
        <v>97.333699999999993</v>
      </c>
      <c r="C26" s="10">
        <f>MAX([2]T1P_CH!$F$381:$F$404)</f>
        <v>0.81075399999999997</v>
      </c>
      <c r="D26" s="10">
        <f>MAX([2]T1P_CH!$E$381:$E$404)</f>
        <v>0.145507</v>
      </c>
      <c r="E26" s="9">
        <f t="shared" si="2"/>
        <v>0.47813050000000001</v>
      </c>
      <c r="F26" s="10">
        <f>MAX([2]T1P_CH!$G$381:$G$404)</f>
        <v>2.4195600000000002</v>
      </c>
      <c r="G26" s="9">
        <f t="shared" si="3"/>
        <v>264.14999999999998</v>
      </c>
      <c r="H26" s="8">
        <v>85.45</v>
      </c>
      <c r="I26" s="10">
        <f>MAX([2]T1P_CH!$Z$381:$Z$404)*0.03725894580781</f>
        <v>38.372243108547366</v>
      </c>
      <c r="J26" s="10">
        <f>I26/SQRT(MAX([2]T1P_CH!$Y$381:$Y$404))</f>
        <v>50.443833410157076</v>
      </c>
      <c r="K26" s="7">
        <v>2.35</v>
      </c>
    </row>
    <row r="27" spans="1:11" ht="12" customHeight="1" x14ac:dyDescent="0.3">
      <c r="A27" s="40">
        <v>42572</v>
      </c>
      <c r="B27" s="10">
        <f>MAX([2]T1P_CH!$D$405:$D$428)</f>
        <v>97.383899999999997</v>
      </c>
      <c r="C27" s="10">
        <f>MAX([2]T1P_CH!$F$405:$F$428)</f>
        <v>0.777841</v>
      </c>
      <c r="D27" s="10">
        <f>MAX([2]T1P_CH!$E$405:$E$428)</f>
        <v>0.154115</v>
      </c>
      <c r="E27" s="9">
        <f t="shared" si="2"/>
        <v>0.465978</v>
      </c>
      <c r="F27" s="10">
        <f>MAX([2]T1P_CH!$G$405:$G$428)</f>
        <v>1.78491</v>
      </c>
      <c r="G27" s="9">
        <f t="shared" si="3"/>
        <v>264.14999999999998</v>
      </c>
      <c r="H27" s="8">
        <v>85.45</v>
      </c>
      <c r="I27" s="10">
        <f>MAX([2]T1P_CH!$Z$405:$Z$428)*0.03725894580781</f>
        <v>38.229168756645372</v>
      </c>
      <c r="J27" s="10">
        <f>I27/SQRT(MAX([2]T1P_CH!$Y$405:$Y$428))</f>
        <v>50.377387788558757</v>
      </c>
      <c r="K27" s="7">
        <v>2.35</v>
      </c>
    </row>
    <row r="28" spans="1:11" ht="12" customHeight="1" x14ac:dyDescent="0.3">
      <c r="A28" s="40">
        <v>42573</v>
      </c>
      <c r="B28" s="10">
        <f>MAX([2]T1P_CH!$D$429:$D$452)</f>
        <v>97.269000000000005</v>
      </c>
      <c r="C28" s="10">
        <f>MAX([2]T1P_CH!$F$429:$F$452)</f>
        <v>0.76393500000000003</v>
      </c>
      <c r="D28" s="10">
        <f>MAX([2]T1P_CH!$E$429:$E$452)</f>
        <v>0.175316</v>
      </c>
      <c r="E28" s="9">
        <f t="shared" si="2"/>
        <v>0.46962550000000003</v>
      </c>
      <c r="F28" s="10">
        <f>MAX([2]T1P_CH!$G$429:$G$452)</f>
        <v>2.0148299999999999</v>
      </c>
      <c r="G28" s="9">
        <f t="shared" si="3"/>
        <v>264.14999999999998</v>
      </c>
      <c r="H28" s="8">
        <v>85.45</v>
      </c>
      <c r="I28" s="10">
        <f>MAX([2]T1P_CH!$Z$429:$Z$452)*0.03725894580781</f>
        <v>38.280958691318233</v>
      </c>
      <c r="J28" s="10">
        <f>I28/SQRT(MAX([2]T1P_CH!$Y$429:$Y$452))</f>
        <v>50.442919807704641</v>
      </c>
      <c r="K28" s="7">
        <v>2.35</v>
      </c>
    </row>
    <row r="29" spans="1:11" ht="12" customHeight="1" x14ac:dyDescent="0.3">
      <c r="A29" s="40">
        <v>42574</v>
      </c>
      <c r="B29" s="10">
        <f>MAX([2]T1P_CH!$D$453:$D$476)</f>
        <v>97.240600000000001</v>
      </c>
      <c r="C29" s="10">
        <f>MAX([2]T1P_CH!$F$453:$F$476)</f>
        <v>0.79340999999999995</v>
      </c>
      <c r="D29" s="10">
        <f>MAX([2]T1P_CH!$E$453:$E$476)</f>
        <v>0.15221699999999999</v>
      </c>
      <c r="E29" s="9">
        <f t="shared" si="2"/>
        <v>0.4728135</v>
      </c>
      <c r="F29" s="10">
        <f>MAX([2]T1P_CH!$G$453:$G$476)</f>
        <v>1.8453900000000001</v>
      </c>
      <c r="G29" s="9">
        <f t="shared" si="3"/>
        <v>264.14999999999998</v>
      </c>
      <c r="H29" s="8">
        <v>85.45</v>
      </c>
      <c r="I29" s="10">
        <f>MAX([2]T1P_CH!$Z$453:$Z$476)*0.03725894580781</f>
        <v>38.270153597033968</v>
      </c>
      <c r="J29" s="10">
        <f>I29/SQRT(MAX([2]T1P_CH!$Y$453:$Y$476))</f>
        <v>50.435381684653208</v>
      </c>
      <c r="K29" s="7">
        <v>2.35</v>
      </c>
    </row>
    <row r="30" spans="1:11" ht="12" customHeight="1" x14ac:dyDescent="0.3">
      <c r="A30" s="40">
        <v>42575</v>
      </c>
      <c r="B30" s="10">
        <f>MAX([2]T1P_CH!$D$477:$D$500)</f>
        <v>97.308000000000007</v>
      </c>
      <c r="C30" s="10">
        <f>MAX([2]T1P_CH!$F$477:$F$500)</f>
        <v>0.73282199999999997</v>
      </c>
      <c r="D30" s="10">
        <f>MAX([2]T1P_CH!$E$477:$E$500)</f>
        <v>0.18020600000000001</v>
      </c>
      <c r="E30" s="9">
        <f t="shared" si="2"/>
        <v>0.45651399999999998</v>
      </c>
      <c r="F30" s="10">
        <f>MAX([2]T1P_CH!$G$477:$G$500)</f>
        <v>1.77172</v>
      </c>
      <c r="G30" s="9">
        <f t="shared" si="3"/>
        <v>264.14999999999998</v>
      </c>
      <c r="H30" s="8">
        <v>85.45</v>
      </c>
      <c r="I30" s="10">
        <f>MAX([2]T1P_CH!$Z$477:$Z$500)*0.03725894580781</f>
        <v>38.231404293393837</v>
      </c>
      <c r="J30" s="10">
        <f>I30/SQRT(MAX([2]T1P_CH!$Y$477:$Y$500))</f>
        <v>50.397402319411448</v>
      </c>
      <c r="K30" s="7">
        <v>2.35</v>
      </c>
    </row>
    <row r="31" spans="1:11" ht="12" customHeight="1" x14ac:dyDescent="0.3">
      <c r="A31" s="40">
        <v>42576</v>
      </c>
      <c r="B31" s="10">
        <f>MAX([2]T1P_CH!$D$501:$D$524)</f>
        <v>97.253200000000007</v>
      </c>
      <c r="C31" s="10">
        <f>MAX([2]T1P_CH!$F$501:$F$524)</f>
        <v>0.75826099999999996</v>
      </c>
      <c r="D31" s="10">
        <f>MAX([2]T1P_CH!$E$501:$E$524)</f>
        <v>0.15037700000000001</v>
      </c>
      <c r="E31" s="9">
        <f t="shared" si="2"/>
        <v>0.45431899999999997</v>
      </c>
      <c r="F31" s="10">
        <f>MAX([2]T1P_CH!$G$501:$G$524)</f>
        <v>1.72959</v>
      </c>
      <c r="G31" s="9">
        <f t="shared" si="3"/>
        <v>264.14999999999998</v>
      </c>
      <c r="H31" s="8">
        <v>85.45</v>
      </c>
      <c r="I31" s="10">
        <f>MAX([2]T1P_CH!$Z$501:$Z$524)*0.03725894580781</f>
        <v>38.24705305063312</v>
      </c>
      <c r="J31" s="10">
        <f>I31/SQRT(MAX([2]T1P_CH!$Y$501:$Y$524))</f>
        <v>50.43771114890486</v>
      </c>
      <c r="K31" s="7">
        <v>2.35</v>
      </c>
    </row>
    <row r="32" spans="1:11" ht="12" customHeight="1" x14ac:dyDescent="0.3">
      <c r="A32" s="40">
        <v>42577</v>
      </c>
      <c r="B32" s="10">
        <f>MAX([2]T1P_CH!$D$525:$D$548)</f>
        <v>97.324700000000007</v>
      </c>
      <c r="C32" s="10">
        <f>MAX([2]T1P_CH!$F$525:$F$548)</f>
        <v>0.82468399999999997</v>
      </c>
      <c r="D32" s="10">
        <f>MAX([2]T1P_CH!$E$525:$E$548)</f>
        <v>0.29531000000000002</v>
      </c>
      <c r="E32" s="9">
        <f t="shared" si="2"/>
        <v>0.55999699999999997</v>
      </c>
      <c r="F32" s="10">
        <f>MAX([2]T1P_CH!$G$525:$G$548)</f>
        <v>2.00502</v>
      </c>
      <c r="G32" s="9">
        <f t="shared" si="3"/>
        <v>264.14999999999998</v>
      </c>
      <c r="H32" s="8">
        <v>85.45</v>
      </c>
      <c r="I32" s="10">
        <f>MAX([2]T1P_CH!$Z$525:$Z$548)*0.03725894580781</f>
        <v>38.218736251819188</v>
      </c>
      <c r="J32" s="10">
        <f>I32/SQRT(MAX([2]T1P_CH!$Y$252:$Y$548))</f>
        <v>50.146668117072643</v>
      </c>
      <c r="K32" s="7">
        <v>2.35</v>
      </c>
    </row>
    <row r="33" spans="1:11" ht="12" customHeight="1" x14ac:dyDescent="0.3">
      <c r="A33" s="40">
        <v>42578</v>
      </c>
      <c r="B33" s="10">
        <f>MAX([2]T1P_CH!$D$549:$D$572)</f>
        <v>97.131799999999998</v>
      </c>
      <c r="C33" s="10">
        <f>MAX([2]T1P_CH!$F$549:$F$572)</f>
        <v>0.76435200000000003</v>
      </c>
      <c r="D33" s="10">
        <f>MAX([2]T1P_CH!$E$549:$E$572)</f>
        <v>0.24517700000000001</v>
      </c>
      <c r="E33" s="9">
        <f t="shared" si="2"/>
        <v>0.50476450000000006</v>
      </c>
      <c r="F33" s="10">
        <f>MAX([2]T1P_CH!$G$549:$G$572)</f>
        <v>1.8690599999999999</v>
      </c>
      <c r="G33" s="9">
        <f t="shared" si="3"/>
        <v>264.14999999999998</v>
      </c>
      <c r="H33" s="8">
        <v>85.45</v>
      </c>
      <c r="I33" s="10">
        <f>MAX([2]T1P_CH!$Z$549:$Z$572)*0.03725894580781</f>
        <v>38.217245893986878</v>
      </c>
      <c r="J33" s="10">
        <f>I33/SQRT(MAX([2]T1P_CH!$Y$549:$Y$572))</f>
        <v>50.345373825543675</v>
      </c>
      <c r="K33" s="7">
        <v>2.35</v>
      </c>
    </row>
    <row r="34" spans="1:11" ht="12" customHeight="1" x14ac:dyDescent="0.3">
      <c r="A34" s="40">
        <v>42579</v>
      </c>
      <c r="B34" s="10">
        <f>MAX([2]T1P_CH!$D$573:$D$596)</f>
        <v>97.233599999999996</v>
      </c>
      <c r="C34" s="10">
        <f>MAX([2]T1P_CH!$F$573:$F$596)</f>
        <v>0.86324800000000002</v>
      </c>
      <c r="D34" s="10">
        <f>MAX([2]T1P_CH!$E$573:$E$596)</f>
        <v>0.198514</v>
      </c>
      <c r="E34" s="9">
        <f t="shared" si="2"/>
        <v>0.53088100000000005</v>
      </c>
      <c r="F34" s="10">
        <f>MAX([2]T1P_CH!$G$573:$G$596)</f>
        <v>1.86174</v>
      </c>
      <c r="G34" s="9">
        <f t="shared" si="3"/>
        <v>264.14999999999998</v>
      </c>
      <c r="H34" s="8">
        <v>85.45</v>
      </c>
      <c r="I34" s="10">
        <f>MAX([2]T1P_CH!$Z$573:$Z$596)*0.03725894580781</f>
        <v>38.183712842759846</v>
      </c>
      <c r="J34" s="10">
        <f>I34/SQRT(MAX([2]T1P_CH!$Y$573:$Y$596))</f>
        <v>50.262442325748466</v>
      </c>
      <c r="K34" s="7">
        <v>2.35</v>
      </c>
    </row>
    <row r="35" spans="1:11" ht="12" customHeight="1" x14ac:dyDescent="0.3">
      <c r="A35" s="40">
        <v>42580</v>
      </c>
      <c r="B35" s="10">
        <f>MAX([2]T1P_CH!$D$597:$D$620)</f>
        <v>97.209199999999996</v>
      </c>
      <c r="C35" s="10">
        <f>MAX([2]T1P_CH!$F$597:$F$620)</f>
        <v>0.80312399999999995</v>
      </c>
      <c r="D35" s="10">
        <f>MAX([2]T1P_CH!$E$597:$E$620)</f>
        <v>0.22309899999999999</v>
      </c>
      <c r="E35" s="9">
        <f t="shared" si="2"/>
        <v>0.51311149999999994</v>
      </c>
      <c r="F35" s="10">
        <f>MAX([2]T1P_CH!$G$597:$G$620)</f>
        <v>1.91361</v>
      </c>
      <c r="G35" s="9">
        <f t="shared" si="3"/>
        <v>264.14999999999998</v>
      </c>
      <c r="H35" s="8">
        <v>85.45</v>
      </c>
      <c r="I35" s="10">
        <f>MAX([2]T1P_CH!$Z$597:$Z$620)*0.03725894580781</f>
        <v>38.261956628956248</v>
      </c>
      <c r="J35" s="10">
        <f>I35/SQRT(MAX([2]T1P_CH!$Y$597:$Y$620))</f>
        <v>50.411578855211289</v>
      </c>
      <c r="K35" s="7">
        <v>2.35</v>
      </c>
    </row>
    <row r="36" spans="1:11" ht="12" customHeight="1" x14ac:dyDescent="0.3">
      <c r="A36" s="40">
        <v>42581</v>
      </c>
      <c r="B36" s="10">
        <f>MAX([2]T1P_CH!$D$621:$D$644)</f>
        <v>97.137799999999999</v>
      </c>
      <c r="C36" s="10">
        <f>MAX([2]T1P_CH!$F$621:$F$644)</f>
        <v>0.827928</v>
      </c>
      <c r="D36" s="10">
        <f>MAX([2]T1P_CH!$E$621:$E$644)</f>
        <v>0.20599700000000001</v>
      </c>
      <c r="E36" s="9">
        <f t="shared" si="2"/>
        <v>0.51696249999999999</v>
      </c>
      <c r="F36" s="10">
        <f>MAX([2]T1P_CH!$G$621:$G$644)</f>
        <v>1.9520900000000001</v>
      </c>
      <c r="G36" s="9">
        <f t="shared" si="3"/>
        <v>264.14999999999998</v>
      </c>
      <c r="H36" s="8">
        <v>85.45</v>
      </c>
      <c r="I36" s="10">
        <f>MAX([2]T1P_CH!$Z$621:$Z$644)*0.03725894580781</f>
        <v>38.223207325316125</v>
      </c>
      <c r="J36" s="10">
        <f>I36/SQRT(MAX([2]T1P_CH!$Y$621:$Y$644))</f>
        <v>50.331177346698986</v>
      </c>
      <c r="K36" s="7">
        <v>2.35</v>
      </c>
    </row>
    <row r="37" spans="1:11" ht="12" customHeight="1" thickBot="1" x14ac:dyDescent="0.35">
      <c r="A37" s="40">
        <v>42582</v>
      </c>
      <c r="B37" s="10">
        <f>MAX([2]T1P_CH!$D$645:$D$668)</f>
        <v>97.0124</v>
      </c>
      <c r="C37" s="10">
        <f>MAX([2]T1P_CH!$F$645:$F$668)</f>
        <v>0.86604199999999998</v>
      </c>
      <c r="D37" s="10">
        <f>MAX([2]T1P_CH!$E$645:$E$668)</f>
        <v>0.25096499999999999</v>
      </c>
      <c r="E37" s="9">
        <f t="shared" si="2"/>
        <v>0.55850350000000004</v>
      </c>
      <c r="F37" s="10">
        <f>MAX([2]T1P_CH!$G$645:$G$668)</f>
        <v>2.0020899999999999</v>
      </c>
      <c r="G37" s="9">
        <f t="shared" si="3"/>
        <v>264.14999999999998</v>
      </c>
      <c r="H37" s="8">
        <v>85.45</v>
      </c>
      <c r="I37" s="10">
        <f>MAX([2]T1P_CH!$Z$645:$Z$668)*0.03725894580781</f>
        <v>38.212029641573778</v>
      </c>
      <c r="J37" s="10">
        <f>I37/SQRT(MAX([2]T1P_CH!$Y$645:$Y$668))</f>
        <v>50.302941709157977</v>
      </c>
      <c r="K37" s="7">
        <v>2.35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19</v>
      </c>
      <c r="B39" s="29">
        <f>MAX(B7:B37)</f>
        <v>97.383899999999997</v>
      </c>
      <c r="C39" s="29">
        <f t="shared" ref="C39:K39" si="4">MAX(C7:C37)</f>
        <v>1.329</v>
      </c>
      <c r="D39" s="29">
        <f t="shared" si="4"/>
        <v>0.29531000000000002</v>
      </c>
      <c r="E39" s="29">
        <f t="shared" si="4"/>
        <v>0.74111499999999997</v>
      </c>
      <c r="F39" s="29">
        <f t="shared" si="4"/>
        <v>6.4386799999999997</v>
      </c>
      <c r="G39" s="29">
        <f t="shared" si="4"/>
        <v>264.14999999999998</v>
      </c>
      <c r="H39" s="29">
        <f t="shared" si="4"/>
        <v>85.45</v>
      </c>
      <c r="I39" s="29">
        <f t="shared" si="4"/>
        <v>41.361155741249881</v>
      </c>
      <c r="J39" s="29">
        <f t="shared" si="4"/>
        <v>52.046749269206664</v>
      </c>
      <c r="K39" s="29">
        <f t="shared" si="4"/>
        <v>2.35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58" t="s">
        <v>28</v>
      </c>
      <c r="C41" s="59"/>
      <c r="D41" s="59"/>
      <c r="E41" s="59"/>
      <c r="F41" s="59"/>
      <c r="G41" s="59"/>
      <c r="H41" s="59"/>
      <c r="I41" s="59"/>
      <c r="J41" s="59"/>
      <c r="K41" s="60"/>
    </row>
    <row r="42" spans="1:11" x14ac:dyDescent="0.3">
      <c r="A42" s="2"/>
      <c r="B42" s="61"/>
      <c r="C42" s="62"/>
      <c r="D42" s="62"/>
      <c r="E42" s="62"/>
      <c r="F42" s="62"/>
      <c r="G42" s="62"/>
      <c r="H42" s="62"/>
      <c r="I42" s="62"/>
      <c r="J42" s="62"/>
      <c r="K42" s="63"/>
    </row>
    <row r="43" spans="1:11" x14ac:dyDescent="0.3">
      <c r="A43" s="2"/>
      <c r="B43" s="61"/>
      <c r="C43" s="62"/>
      <c r="D43" s="62"/>
      <c r="E43" s="62"/>
      <c r="F43" s="62"/>
      <c r="G43" s="62"/>
      <c r="H43" s="62"/>
      <c r="I43" s="62"/>
      <c r="J43" s="62"/>
      <c r="K43" s="63"/>
    </row>
    <row r="44" spans="1:11" x14ac:dyDescent="0.3">
      <c r="A44" s="2"/>
      <c r="B44" s="61"/>
      <c r="C44" s="62"/>
      <c r="D44" s="62"/>
      <c r="E44" s="62"/>
      <c r="F44" s="62"/>
      <c r="G44" s="62"/>
      <c r="H44" s="62"/>
      <c r="I44" s="62"/>
      <c r="J44" s="62"/>
      <c r="K44" s="63"/>
    </row>
    <row r="45" spans="1:11" x14ac:dyDescent="0.3">
      <c r="A45" s="2"/>
      <c r="B45" s="64"/>
      <c r="C45" s="65"/>
      <c r="D45" s="65"/>
      <c r="E45" s="65"/>
      <c r="F45" s="65"/>
      <c r="G45" s="65"/>
      <c r="H45" s="65"/>
      <c r="I45" s="65"/>
      <c r="J45" s="65"/>
      <c r="K45" s="66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100-000000000000}">
      <formula1>regiones</formula1>
    </dataValidation>
    <dataValidation type="decimal" allowBlank="1" showInputMessage="1" showErrorMessage="1" errorTitle="Error" error="El valor tiene que estar entre 0 y 100" sqref="C7:F37 B10:B37" xr:uid="{00000000-0002-0000-0100-000001000000}">
      <formula1>0</formula1>
      <formula2>100</formula2>
    </dataValidation>
    <dataValidation type="date" operator="greaterThan" allowBlank="1" showInputMessage="1" showErrorMessage="1" errorTitle="Error" error="Sólo formato de fecha, por ejemplo: 01/06/12 o 1-6-12." sqref="A7:A37" xr:uid="{00000000-0002-0000-0100-000002000000}">
      <formula1>40909</formula1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  <pageSetUpPr fitToPage="1"/>
  </sheetPr>
  <dimension ref="A1:M45"/>
  <sheetViews>
    <sheetView showGridLines="0" zoomScaleNormal="100" workbookViewId="0">
      <selection activeCell="C2" sqref="C2:K3"/>
    </sheetView>
  </sheetViews>
  <sheetFormatPr defaultColWidth="11.5546875" defaultRowHeight="14.4" x14ac:dyDescent="0.3"/>
  <cols>
    <col min="1" max="11" width="13.6640625" customWidth="1"/>
  </cols>
  <sheetData>
    <row r="1" spans="1:13" ht="32.25" customHeight="1" x14ac:dyDescent="0.3">
      <c r="A1" s="80" t="s">
        <v>22</v>
      </c>
      <c r="B1" s="81"/>
      <c r="C1" s="81"/>
      <c r="D1" s="81"/>
      <c r="E1" s="81"/>
      <c r="F1" s="81"/>
      <c r="G1" s="81"/>
      <c r="H1" s="81"/>
      <c r="I1" s="81"/>
      <c r="J1" s="81"/>
      <c r="K1" s="82"/>
    </row>
    <row r="2" spans="1:13" x14ac:dyDescent="0.3">
      <c r="A2" s="53" t="s">
        <v>0</v>
      </c>
      <c r="B2" s="55"/>
      <c r="C2" s="56" t="s">
        <v>30</v>
      </c>
      <c r="D2" s="56"/>
      <c r="E2" s="56"/>
      <c r="F2" s="56"/>
      <c r="G2" s="56"/>
      <c r="H2" s="56"/>
      <c r="I2" s="56"/>
      <c r="J2" s="56"/>
      <c r="K2" s="56"/>
    </row>
    <row r="3" spans="1:13" x14ac:dyDescent="0.3">
      <c r="A3" s="53" t="s">
        <v>1</v>
      </c>
      <c r="B3" s="55"/>
      <c r="C3" s="57" t="s">
        <v>31</v>
      </c>
      <c r="D3" s="57"/>
      <c r="E3" s="57"/>
      <c r="F3" s="57"/>
      <c r="G3" s="57"/>
      <c r="H3" s="57"/>
      <c r="I3" s="57"/>
      <c r="J3" s="57"/>
      <c r="K3" s="57"/>
    </row>
    <row r="4" spans="1:13" ht="15" thickBot="1" x14ac:dyDescent="0.35">
      <c r="A4" s="53" t="s">
        <v>2</v>
      </c>
      <c r="B4" s="53"/>
      <c r="C4" s="70" t="s">
        <v>9</v>
      </c>
      <c r="D4" s="70"/>
      <c r="E4" s="3"/>
      <c r="F4" s="3"/>
      <c r="G4" s="3"/>
      <c r="H4" s="3"/>
      <c r="I4" s="3"/>
      <c r="J4" s="3"/>
      <c r="K4" s="3"/>
      <c r="M4" s="4" t="s">
        <v>9</v>
      </c>
    </row>
    <row r="5" spans="1:13" ht="9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M5" s="4" t="s">
        <v>8</v>
      </c>
    </row>
    <row r="6" spans="1:13" ht="42" customHeight="1" thickBot="1" x14ac:dyDescent="0.35">
      <c r="A6" s="12" t="s">
        <v>15</v>
      </c>
      <c r="B6" s="38" t="s">
        <v>3</v>
      </c>
      <c r="C6" s="38" t="s">
        <v>14</v>
      </c>
      <c r="D6" s="38" t="s">
        <v>4</v>
      </c>
      <c r="E6" s="39" t="s">
        <v>5</v>
      </c>
      <c r="F6" s="38" t="s">
        <v>6</v>
      </c>
      <c r="G6" s="38" t="s">
        <v>10</v>
      </c>
      <c r="H6" s="38" t="s">
        <v>11</v>
      </c>
      <c r="I6" s="38" t="s">
        <v>12</v>
      </c>
      <c r="J6" s="38" t="s">
        <v>20</v>
      </c>
      <c r="K6" s="38" t="s">
        <v>13</v>
      </c>
      <c r="L6" s="11"/>
    </row>
    <row r="7" spans="1:13" ht="12" customHeight="1" x14ac:dyDescent="0.3">
      <c r="A7" s="40">
        <v>42552</v>
      </c>
      <c r="B7" s="41">
        <f>MIN([1]T1P_CH!$D$669:$D$692)</f>
        <v>95.811800000000005</v>
      </c>
      <c r="C7" s="41">
        <f>MIN([1]T1P_CH!$F$669:$F$692)</f>
        <v>0.88434299999999999</v>
      </c>
      <c r="D7" s="41">
        <f>MIN([1]T1P_CH!$E$669:$E$692)</f>
        <v>0.10320799999999999</v>
      </c>
      <c r="E7" s="9">
        <f t="shared" ref="E7:E9" si="0">AVERAGE(C7:D7)</f>
        <v>0.49377549999999998</v>
      </c>
      <c r="F7" s="41">
        <f>MIN([1]T1P_CH!$G$669:$G$692)</f>
        <v>1.8929199999999999</v>
      </c>
      <c r="G7" s="9">
        <f t="shared" ref="G7:G9" si="1">((15.8-32)/1.8)+273.15</f>
        <v>264.14999999999998</v>
      </c>
      <c r="H7" s="8">
        <v>85.45</v>
      </c>
      <c r="I7" s="41">
        <f>MIN([1]T1P_CH!$Z$669:$Z$692)*0.03725894580781</f>
        <v>38.16806408552057</v>
      </c>
      <c r="J7" s="41">
        <f>I7/SQRT(MIN([1]T1P_CH!$Y$669:$Y$692))</f>
        <v>50.248678620918675</v>
      </c>
      <c r="K7" s="7">
        <v>2.35</v>
      </c>
    </row>
    <row r="8" spans="1:13" ht="12" customHeight="1" x14ac:dyDescent="0.3">
      <c r="A8" s="40">
        <v>42553</v>
      </c>
      <c r="B8" s="10">
        <f>MIN([1]T1P_CH!$D$693:$D$716)</f>
        <v>93.8506</v>
      </c>
      <c r="C8" s="10">
        <f>MIN([1]T1P_CH!$F$693:$F$716)</f>
        <v>0.86128099999999996</v>
      </c>
      <c r="D8" s="10">
        <f>MIN([1]T1P_CH!$E$693:$E$716)</f>
        <v>0.124111</v>
      </c>
      <c r="E8" s="9">
        <f t="shared" si="0"/>
        <v>0.49269599999999997</v>
      </c>
      <c r="F8" s="10">
        <f>MIN([1]T1P_CH!$G$693:$G$716)</f>
        <v>2.2391399999999999</v>
      </c>
      <c r="G8" s="9">
        <f t="shared" si="1"/>
        <v>264.14999999999998</v>
      </c>
      <c r="H8" s="8">
        <v>85.45</v>
      </c>
      <c r="I8" s="10">
        <f>MIN([1]T1P_CH!$Z$693:$Z$716)*0.03725894580781</f>
        <v>38.286547533189399</v>
      </c>
      <c r="J8" s="10">
        <f>I8/SQRT(MIN([1]T1P_CH!$Y$693:$Y$716))</f>
        <v>50.31127213519067</v>
      </c>
      <c r="K8" s="7">
        <v>2.35</v>
      </c>
    </row>
    <row r="9" spans="1:13" ht="12" customHeight="1" x14ac:dyDescent="0.3">
      <c r="A9" s="40">
        <v>42554</v>
      </c>
      <c r="B9" s="10">
        <f>MIN([1]T1P_CH!$D$717:$D$740)</f>
        <v>96.249899999999997</v>
      </c>
      <c r="C9" s="10">
        <f>MIN([1]T1P_CH!$F$717:$F$740)</f>
        <v>0.77898100000000003</v>
      </c>
      <c r="D9" s="10">
        <f>MIN([1]T1P_CH!$E$717:$E$740)</f>
        <v>0.12684500000000001</v>
      </c>
      <c r="E9" s="9">
        <f t="shared" si="0"/>
        <v>0.45291300000000001</v>
      </c>
      <c r="F9" s="10">
        <f>MIN([1]T1P_CH!$G$717:$G$740)</f>
        <v>1.8261400000000001</v>
      </c>
      <c r="G9" s="9">
        <f t="shared" si="1"/>
        <v>264.14999999999998</v>
      </c>
      <c r="H9" s="8">
        <v>85.45</v>
      </c>
      <c r="I9" s="10">
        <f>MIN([1]T1P_CH!$Z$717:$Z$740)*0.03725894580781</f>
        <v>38.219481430735343</v>
      </c>
      <c r="J9" s="10">
        <f>I9/SQRT(MIN([1]T1P_CH!$Y$717:$Y$740))</f>
        <v>50.325267741273002</v>
      </c>
      <c r="K9" s="7">
        <v>2.35</v>
      </c>
    </row>
    <row r="10" spans="1:13" ht="12" customHeight="1" x14ac:dyDescent="0.3">
      <c r="A10" s="40">
        <v>42555</v>
      </c>
      <c r="B10" s="10">
        <f>MIN([2]T1P_CH!$D$6:$D$20)</f>
        <v>96.610299999999995</v>
      </c>
      <c r="C10" s="10">
        <f>MIN([2]T1P_CH!$F$6:$F$20)</f>
        <v>0.823828</v>
      </c>
      <c r="D10" s="10">
        <f>MIN([2]T1P_CH!$E$6:$E$20)</f>
        <v>0.129632</v>
      </c>
      <c r="E10" s="9">
        <f>AVERAGE(C10:D10)</f>
        <v>0.47672999999999999</v>
      </c>
      <c r="F10" s="10">
        <f>MIN([2]T1P_CH!$G$6:$G$20)</f>
        <v>1.69953</v>
      </c>
      <c r="G10" s="9">
        <f>((15.8-32)/1.8)+273.15</f>
        <v>264.14999999999998</v>
      </c>
      <c r="H10" s="8">
        <v>85.45</v>
      </c>
      <c r="I10" s="10">
        <f>MIN([2]T1P_CH!$Z$6:$Z$20)*0.03725894580781</f>
        <v>38.15986711744285</v>
      </c>
      <c r="J10" s="10">
        <f>I10/SQRT(MIN([2]T1P_CH!$Y$6:$Y$20))</f>
        <v>50.281349135718571</v>
      </c>
      <c r="K10" s="7">
        <v>2.35</v>
      </c>
    </row>
    <row r="11" spans="1:13" ht="12" customHeight="1" x14ac:dyDescent="0.3">
      <c r="A11" s="40">
        <v>42556</v>
      </c>
      <c r="B11" s="10">
        <f>MIN([2]T1P_CH!$D$21:$D$44)</f>
        <v>96.466899999999995</v>
      </c>
      <c r="C11" s="10">
        <f>MIN([2]T1P_CH!$F$21:$F$44)</f>
        <v>0.76222199999999996</v>
      </c>
      <c r="D11" s="10">
        <f>MIN([2]T1P_CH!$E$21:$E$44)</f>
        <v>0.128861</v>
      </c>
      <c r="E11" s="9">
        <f t="shared" ref="E11:E37" si="2">AVERAGE(C11:D11)</f>
        <v>0.44554149999999998</v>
      </c>
      <c r="F11" s="10">
        <f>MIN([2]T1P_CH!$G21:$G$44)</f>
        <v>1.73549</v>
      </c>
      <c r="G11" s="9">
        <f t="shared" ref="G11:G37" si="3">((15.8-32)/1.8)+273.15</f>
        <v>264.14999999999998</v>
      </c>
      <c r="H11" s="8">
        <v>85.45</v>
      </c>
      <c r="I11" s="10">
        <f>MIN([2]T1P_CH!$Z$21:$Z$44)*0.03725894580781</f>
        <v>38.166201138230171</v>
      </c>
      <c r="J11" s="10">
        <f>I11/SQRT(MIN([2]T1P_CH!$Y$21:$Y$44))</f>
        <v>50.296943707935689</v>
      </c>
      <c r="K11" s="7">
        <v>2.35</v>
      </c>
    </row>
    <row r="12" spans="1:13" ht="12" customHeight="1" x14ac:dyDescent="0.3">
      <c r="A12" s="40">
        <v>42557</v>
      </c>
      <c r="B12" s="10">
        <f>MIN([2]T1P_CH!$D$45:$D$68)</f>
        <v>96.595100000000002</v>
      </c>
      <c r="C12" s="10">
        <f>MIN([2]T1P_CH!$F$45:$F$68)</f>
        <v>0.72566200000000003</v>
      </c>
      <c r="D12" s="10">
        <f>MIN([2]T1P_CH!$E$45:$E$68)</f>
        <v>0.112206</v>
      </c>
      <c r="E12" s="9">
        <f t="shared" si="2"/>
        <v>0.41893400000000003</v>
      </c>
      <c r="F12" s="10">
        <f>MIN([2]T1P_CH!$G$45:$G$68)</f>
        <v>1.7173499999999999</v>
      </c>
      <c r="G12" s="9">
        <f t="shared" si="3"/>
        <v>264.14999999999998</v>
      </c>
      <c r="H12" s="8">
        <v>85.45</v>
      </c>
      <c r="I12" s="10">
        <f>MIN([2]T1P_CH!$Z$45:$Z$68)*0.03725894580781</f>
        <v>38.150924970448976</v>
      </c>
      <c r="J12" s="10">
        <f>I12/SQRT(MIN([2]T1P_CH!$Y$45:$Y$68))</f>
        <v>50.293497792933394</v>
      </c>
      <c r="K12" s="7">
        <v>2.35</v>
      </c>
    </row>
    <row r="13" spans="1:13" ht="12" customHeight="1" x14ac:dyDescent="0.3">
      <c r="A13" s="40">
        <v>42558</v>
      </c>
      <c r="B13" s="10">
        <f>MIN([2]T1P_CH!$D$69:$D$92)</f>
        <v>96.460099999999997</v>
      </c>
      <c r="C13" s="10">
        <f>MIN([2]T1P_CH!$F$69:$F$92)</f>
        <v>0.66217700000000002</v>
      </c>
      <c r="D13" s="10">
        <f>MIN([2]T1P_CH!$E$69:$E$92)</f>
        <v>0.112169</v>
      </c>
      <c r="E13" s="9">
        <f t="shared" si="2"/>
        <v>0.38717299999999999</v>
      </c>
      <c r="F13" s="10">
        <f>MIN([2]T1P_CH!$G$69:$G$92)</f>
        <v>1.6775800000000001</v>
      </c>
      <c r="G13" s="9">
        <f t="shared" si="3"/>
        <v>264.14999999999998</v>
      </c>
      <c r="H13" s="8">
        <v>85.45</v>
      </c>
      <c r="I13" s="10">
        <f>MIN([2]T1P_CH!$Z$69:$Z$92)*0.03725894580781</f>
        <v>38.113666024641162</v>
      </c>
      <c r="J13" s="10">
        <f>I13/SQRT(MIN([2]T1P_CH!$Y$69:$Y$92))</f>
        <v>50.262552053635702</v>
      </c>
      <c r="K13" s="7">
        <v>2.35</v>
      </c>
    </row>
    <row r="14" spans="1:13" ht="12" customHeight="1" x14ac:dyDescent="0.3">
      <c r="A14" s="40">
        <v>42559</v>
      </c>
      <c r="B14" s="10">
        <f>MIN([2]T1P_CH!$D$93:$D$116)</f>
        <v>96.661799999999999</v>
      </c>
      <c r="C14" s="10">
        <f>MIN([2]T1P_CH!$F$93:$F$116)</f>
        <v>0.72181200000000001</v>
      </c>
      <c r="D14" s="10">
        <f>MIN([2]T1P_CH!$E$93:$E$116)</f>
        <v>0.123936</v>
      </c>
      <c r="E14" s="9">
        <f t="shared" si="2"/>
        <v>0.42287400000000003</v>
      </c>
      <c r="F14" s="10">
        <f>MIN([2]T1P_CH!$G$93:$G$116)</f>
        <v>1.7739100000000001</v>
      </c>
      <c r="G14" s="9">
        <f t="shared" si="3"/>
        <v>264.14999999999998</v>
      </c>
      <c r="H14" s="8">
        <v>85.45</v>
      </c>
      <c r="I14" s="10">
        <f>MIN([2]T1P_CH!$Z$93:$Z$116)*0.03725894580781</f>
        <v>38.157631580694371</v>
      </c>
      <c r="J14" s="10">
        <f>I14/SQRT(MIN([2]T1P_CH!$Y$93:$Y$116))</f>
        <v>50.300197356458263</v>
      </c>
      <c r="K14" s="7">
        <v>2.35</v>
      </c>
    </row>
    <row r="15" spans="1:13" ht="12" customHeight="1" x14ac:dyDescent="0.3">
      <c r="A15" s="40">
        <v>42560</v>
      </c>
      <c r="B15" s="10">
        <f>MIN([2]T1P_CH!$D$117:$D$140)</f>
        <v>89.486800000000002</v>
      </c>
      <c r="C15" s="10">
        <f>MIN([2]T1P_CH!$F$117:$F$140)</f>
        <v>0.73653800000000003</v>
      </c>
      <c r="D15" s="10">
        <f>MIN([2]T1P_CH!$E$117:$E$140)</f>
        <v>0.12595799999999999</v>
      </c>
      <c r="E15" s="9">
        <f t="shared" si="2"/>
        <v>0.43124800000000002</v>
      </c>
      <c r="F15" s="10">
        <f>MIN([2]T1P_CH!$G$117:$G$140)</f>
        <v>1.7421800000000001</v>
      </c>
      <c r="G15" s="9">
        <f t="shared" si="3"/>
        <v>264.14999999999998</v>
      </c>
      <c r="H15" s="8">
        <v>85.45</v>
      </c>
      <c r="I15" s="10">
        <f>MIN([2]T1P_CH!$Z$117:$Z$140)*0.03725894580781</f>
        <v>38.178496590346754</v>
      </c>
      <c r="J15" s="10">
        <f>I15/SQRT(MIN([2]T1P_CH!$Y$117:$Y$140))</f>
        <v>50.331987886353247</v>
      </c>
      <c r="K15" s="7">
        <v>2.35</v>
      </c>
    </row>
    <row r="16" spans="1:13" ht="12" customHeight="1" x14ac:dyDescent="0.3">
      <c r="A16" s="40">
        <v>42561</v>
      </c>
      <c r="B16" s="10">
        <f>MIN([2]T1P_CH!$D$141:$D$164)</f>
        <v>89.808199999999999</v>
      </c>
      <c r="C16" s="10">
        <f>MIN([2]T1P_CH!$F$141:$F$164)</f>
        <v>0.76775700000000002</v>
      </c>
      <c r="D16" s="10">
        <f>MIN([2]T1P_CH!$E$141:$E$164)</f>
        <v>0.13966400000000001</v>
      </c>
      <c r="E16" s="9">
        <f t="shared" si="2"/>
        <v>0.45371050000000002</v>
      </c>
      <c r="F16" s="10">
        <f>MIN([2]T1P_CH!$G$141:$G$164)</f>
        <v>2.3963299999999998</v>
      </c>
      <c r="G16" s="9">
        <f t="shared" si="3"/>
        <v>264.14999999999998</v>
      </c>
      <c r="H16" s="8">
        <v>85.45</v>
      </c>
      <c r="I16" s="10">
        <f>MIN([2]T1P_CH!$Z$141:$Z$164)*0.03725894580781</f>
        <v>38.32678719466184</v>
      </c>
      <c r="J16" s="10">
        <f>I16/SQRT(MIN([2]T1P_CH!$Y$141:$Y$164))</f>
        <v>50.275849235426755</v>
      </c>
      <c r="K16" s="7">
        <v>2.35</v>
      </c>
    </row>
    <row r="17" spans="1:11" ht="12" customHeight="1" x14ac:dyDescent="0.3">
      <c r="A17" s="40">
        <v>42562</v>
      </c>
      <c r="B17" s="10">
        <f>MIN([2]T1P_CH!$D$165:$D$188)</f>
        <v>96.198499999999996</v>
      </c>
      <c r="C17" s="10">
        <f>MIN([2]T1P_CH!$F$165:$F$188)</f>
        <v>0.78276100000000004</v>
      </c>
      <c r="D17" s="10">
        <f>MIN([2]T1P_CH!$E$165:$E$188)</f>
        <v>0.119605</v>
      </c>
      <c r="E17" s="9">
        <f t="shared" si="2"/>
        <v>0.451183</v>
      </c>
      <c r="F17" s="10">
        <f>MIN([2]T1P_CH!$G$165:$G$188)</f>
        <v>1.7167399999999999</v>
      </c>
      <c r="G17" s="9">
        <f t="shared" si="3"/>
        <v>264.14999999999998</v>
      </c>
      <c r="H17" s="8">
        <v>85.45</v>
      </c>
      <c r="I17" s="10">
        <f>MIN([2]T1P_CH!$Z$165:$Z$188)*0.03725894580781</f>
        <v>38.176633643056363</v>
      </c>
      <c r="J17" s="10">
        <f>I17/SQRT(MIN([2]T1P_CH!$Y$165:$Y$188))</f>
        <v>50.288339066410941</v>
      </c>
      <c r="K17" s="7">
        <v>2.35</v>
      </c>
    </row>
    <row r="18" spans="1:11" ht="12" customHeight="1" x14ac:dyDescent="0.3">
      <c r="A18" s="40">
        <v>42563</v>
      </c>
      <c r="B18" s="41">
        <f>MIN([2]T1P_CH!$D$189:$D$212)</f>
        <v>96.713499999999996</v>
      </c>
      <c r="C18" s="41">
        <f>MIN([2]T1P_CH!$F$189:$F$212)</f>
        <v>0.735406</v>
      </c>
      <c r="D18" s="41">
        <f>MIN([2]T1P_CH!$E$189:$E$212)</f>
        <v>0.109807</v>
      </c>
      <c r="E18" s="9">
        <f t="shared" si="2"/>
        <v>0.4226065</v>
      </c>
      <c r="F18" s="41">
        <f>MIN([2]T1P_CH!$G$189:$G$212)</f>
        <v>1.7089099999999999</v>
      </c>
      <c r="G18" s="9">
        <f t="shared" si="3"/>
        <v>264.14999999999998</v>
      </c>
      <c r="H18" s="8">
        <v>85.45</v>
      </c>
      <c r="I18" s="41">
        <f>MIN([2]T1P_CH!$Z$189:$Z$212)*0.03725894580781</f>
        <v>38.163965601481706</v>
      </c>
      <c r="J18" s="10">
        <f>I18/SQRT(MIN([2]T1P_CH!$Y$189:$Y$212))</f>
        <v>50.283824942668438</v>
      </c>
      <c r="K18" s="7">
        <v>2.35</v>
      </c>
    </row>
    <row r="19" spans="1:11" ht="12" customHeight="1" x14ac:dyDescent="0.3">
      <c r="A19" s="40">
        <v>42564</v>
      </c>
      <c r="B19" s="10">
        <f>MIN([2]T1P_CH!$D$213:$D$236)</f>
        <v>96.815799999999996</v>
      </c>
      <c r="C19" s="10">
        <f>MIN([2]T1P_CH!$F$213:$F$236)</f>
        <v>0.71456500000000001</v>
      </c>
      <c r="D19" s="10">
        <f>MIN([2]T1P_CH!$E$213:$E$236)</f>
        <v>0.12098399999999999</v>
      </c>
      <c r="E19" s="9">
        <f t="shared" si="2"/>
        <v>0.41777449999999999</v>
      </c>
      <c r="F19" s="10">
        <f>MIN([2]T1P_CH!$G$213:$G$236)</f>
        <v>1.67988</v>
      </c>
      <c r="G19" s="9">
        <f t="shared" si="3"/>
        <v>264.14999999999998</v>
      </c>
      <c r="H19" s="8">
        <v>85.45</v>
      </c>
      <c r="I19" s="10">
        <f>MIN([2]T1P_CH!$Z$213:$Z$236)*0.03725894580781</f>
        <v>38.163593012023625</v>
      </c>
      <c r="J19" s="10">
        <f>I19/SQRT(MIN([2]T1P_CH!$Y$213:$Y$236))</f>
        <v>50.322661450015211</v>
      </c>
      <c r="K19" s="7">
        <v>2.35</v>
      </c>
    </row>
    <row r="20" spans="1:11" ht="12" customHeight="1" x14ac:dyDescent="0.3">
      <c r="A20" s="40">
        <v>42565</v>
      </c>
      <c r="B20" s="10">
        <f>MIN([2]T1P_CH!$D$237:$D$260)</f>
        <v>96.466200000000001</v>
      </c>
      <c r="C20" s="10">
        <f>MIN([2]T1P_CH!$F$237:$F$260)</f>
        <v>0.70649200000000001</v>
      </c>
      <c r="D20" s="10">
        <f>MIN([2]T1P_CH!$E$237:$E$260)</f>
        <v>0.127132</v>
      </c>
      <c r="E20" s="9">
        <f t="shared" si="2"/>
        <v>0.41681200000000002</v>
      </c>
      <c r="F20" s="10">
        <f>MIN([2]T1P_CH!$G$237:$G$260)</f>
        <v>1.6515200000000001</v>
      </c>
      <c r="G20" s="9">
        <f t="shared" si="3"/>
        <v>264.14999999999998</v>
      </c>
      <c r="H20" s="8">
        <v>85.45</v>
      </c>
      <c r="I20" s="10">
        <f>MIN([2]T1P_CH!$Z$237:$Z$260)*0.03725894580781</f>
        <v>37.980278998649204</v>
      </c>
      <c r="J20" s="10">
        <f>I20/SQRT(MIN([2]T1P_CH!$Y$237:$Y$260))</f>
        <v>50.109353994507956</v>
      </c>
      <c r="K20" s="7">
        <v>2.35</v>
      </c>
    </row>
    <row r="21" spans="1:11" ht="12" customHeight="1" x14ac:dyDescent="0.3">
      <c r="A21" s="40">
        <v>42566</v>
      </c>
      <c r="B21" s="10">
        <f>MIN([2]T1P_CH!$D$261:$D$284)</f>
        <v>96.755899999999997</v>
      </c>
      <c r="C21" s="10">
        <f>MIN([2]T1P_CH!$F$261:$F$284)</f>
        <v>0.69599900000000003</v>
      </c>
      <c r="D21" s="10">
        <f>MIN([2]T1P_CH!$E$261:$E$284)</f>
        <v>0.115499</v>
      </c>
      <c r="E21" s="9">
        <f t="shared" si="2"/>
        <v>0.40574900000000003</v>
      </c>
      <c r="F21" s="10">
        <f>MIN([2]T1P_CH!$G$261:$G$284)</f>
        <v>1.5250699999999999</v>
      </c>
      <c r="G21" s="9">
        <f t="shared" si="3"/>
        <v>264.14999999999998</v>
      </c>
      <c r="H21" s="8">
        <v>85.45</v>
      </c>
      <c r="I21" s="10">
        <f>MIN([2]T1P_CH!$Z$261:$Z$284)*0.03725894580781</f>
        <v>38.141982823455102</v>
      </c>
      <c r="J21" s="10">
        <f>I21/SQRT(MIN([2]T1P_CH!$Y$261:$Y$284))</f>
        <v>50.362865342334203</v>
      </c>
      <c r="K21" s="7">
        <v>2.35</v>
      </c>
    </row>
    <row r="22" spans="1:11" ht="12" customHeight="1" x14ac:dyDescent="0.3">
      <c r="A22" s="40">
        <v>42567</v>
      </c>
      <c r="B22" s="10">
        <f>MIN([2]T1P_CH!$D$285:$D$308)</f>
        <v>96.941599999999994</v>
      </c>
      <c r="C22" s="10">
        <f>MIN([2]T1P_CH!$F$285:$F$308)</f>
        <v>0.679593</v>
      </c>
      <c r="D22" s="10">
        <f>MIN([2]T1P_CH!$E$285:$E$308)</f>
        <v>0.13028600000000001</v>
      </c>
      <c r="E22" s="9">
        <f t="shared" si="2"/>
        <v>0.40493950000000001</v>
      </c>
      <c r="F22" s="10">
        <f>MIN([2]T1P_CH!$G$285:$G$308)</f>
        <v>1.53243</v>
      </c>
      <c r="G22" s="9">
        <f t="shared" si="3"/>
        <v>264.14999999999998</v>
      </c>
      <c r="H22" s="8">
        <v>85.45</v>
      </c>
      <c r="I22" s="10">
        <f>MIN([2]T1P_CH!$Z$285:$Z$308)*0.03725894580781</f>
        <v>38.147944254784349</v>
      </c>
      <c r="J22" s="10">
        <f>I22/SQRT(MIN([2]T1P_CH!$Y$285:$Y$308))</f>
        <v>50.380092264674481</v>
      </c>
      <c r="K22" s="7">
        <v>2.35</v>
      </c>
    </row>
    <row r="23" spans="1:11" ht="12" customHeight="1" x14ac:dyDescent="0.3">
      <c r="A23" s="40">
        <v>42568</v>
      </c>
      <c r="B23" s="10">
        <f>MIN([2]T1P_CH!$D$309:$D$332)</f>
        <v>96.674599999999998</v>
      </c>
      <c r="C23" s="10">
        <f>MIN([2]T1P_CH!$F$309:$F$332)</f>
        <v>0.64597000000000004</v>
      </c>
      <c r="D23" s="10">
        <f>MIN([2]T1P_CH!$E$309:$E$332)</f>
        <v>0.124197</v>
      </c>
      <c r="E23" s="9">
        <f t="shared" si="2"/>
        <v>0.38508350000000002</v>
      </c>
      <c r="F23" s="10">
        <f>MIN([2]T1P_CH!$G$309:$G$332)</f>
        <v>1.55677</v>
      </c>
      <c r="G23" s="9">
        <f t="shared" si="3"/>
        <v>264.14999999999998</v>
      </c>
      <c r="H23" s="8">
        <v>85.45</v>
      </c>
      <c r="I23" s="10">
        <f>MIN([2]T1P_CH!$Z$309:$Z$332)*0.03725894580781</f>
        <v>38.149434612616659</v>
      </c>
      <c r="J23" s="10">
        <f>I23/SQRT(MIN([2]T1P_CH!$Y$309:$Y$332))</f>
        <v>50.40188738772401</v>
      </c>
      <c r="K23" s="7">
        <v>2.35</v>
      </c>
    </row>
    <row r="24" spans="1:11" ht="12" customHeight="1" x14ac:dyDescent="0.3">
      <c r="A24" s="40">
        <v>42569</v>
      </c>
      <c r="B24" s="10">
        <f>MIN([2]T1P_CH!$D$333:$D$356)</f>
        <v>96.658900000000003</v>
      </c>
      <c r="C24" s="10">
        <f>MIN([2]T1P_CH!$F$333:$F$356)</f>
        <v>0.74123600000000001</v>
      </c>
      <c r="D24" s="10">
        <f>MIN([2]T1P_CH!$E$333:$E$356)</f>
        <v>0.124769</v>
      </c>
      <c r="E24" s="9">
        <f t="shared" si="2"/>
        <v>0.43300250000000001</v>
      </c>
      <c r="F24" s="10">
        <f>MIN([2]T1P_CH!$G$333:$G$356)</f>
        <v>1.70543</v>
      </c>
      <c r="G24" s="9">
        <f t="shared" si="3"/>
        <v>264.14999999999998</v>
      </c>
      <c r="H24" s="8">
        <v>85.45</v>
      </c>
      <c r="I24" s="10">
        <f>MIN([2]T1P_CH!$Z$333:$Z$356)*0.03725894580781</f>
        <v>38.185948379508318</v>
      </c>
      <c r="J24" s="10">
        <f>I24/SQRT(MIN([2]T1P_CH!$Y$333:$Y$356))</f>
        <v>50.355335133201315</v>
      </c>
      <c r="K24" s="7">
        <v>2.35</v>
      </c>
    </row>
    <row r="25" spans="1:11" ht="12" customHeight="1" x14ac:dyDescent="0.3">
      <c r="A25" s="40">
        <v>42570</v>
      </c>
      <c r="B25" s="10">
        <f>MIN([2]T1P_CH!$D$357:$D$380)</f>
        <v>96.877200000000002</v>
      </c>
      <c r="C25" s="10">
        <f>MIN([2]T1P_CH!$F$357:$F$380)</f>
        <v>0.65286100000000002</v>
      </c>
      <c r="D25" s="10">
        <f>MIN([2]T1P_CH!$E$357:$E$380)</f>
        <v>0.12396</v>
      </c>
      <c r="E25" s="9">
        <f t="shared" si="2"/>
        <v>0.38841049999999999</v>
      </c>
      <c r="F25" s="10">
        <f>MIN([2]T1P_CH!$G$357:$G$380)</f>
        <v>1.5885</v>
      </c>
      <c r="G25" s="9">
        <f t="shared" si="3"/>
        <v>264.14999999999998</v>
      </c>
      <c r="H25" s="8">
        <v>85.45</v>
      </c>
      <c r="I25" s="10">
        <f>MIN([2]T1P_CH!$Z$357:$Z$380)*0.03725894580781</f>
        <v>38.181477306011374</v>
      </c>
      <c r="J25" s="10">
        <f>I25/SQRT(MIN([2]T1P_CH!$Y$357:$Y$380))</f>
        <v>50.392571357598882</v>
      </c>
      <c r="K25" s="7">
        <v>2.35</v>
      </c>
    </row>
    <row r="26" spans="1:11" ht="12" customHeight="1" x14ac:dyDescent="0.3">
      <c r="A26" s="40">
        <v>42571</v>
      </c>
      <c r="B26" s="10">
        <f>MIN([2]T1P_CH!$D$381:$D$404)</f>
        <v>96.369500000000002</v>
      </c>
      <c r="C26" s="10">
        <f>MIN([2]T1P_CH!$F$381:$F$404)</f>
        <v>0.666744</v>
      </c>
      <c r="D26" s="10">
        <f>MIN([2]T1P_CH!$E$381:$E$404)</f>
        <v>0.11033999999999999</v>
      </c>
      <c r="E26" s="9">
        <f t="shared" si="2"/>
        <v>0.388542</v>
      </c>
      <c r="F26" s="10">
        <f>MIN([2]T1P_CH!$G$381:$G$404)</f>
        <v>1.6130100000000001</v>
      </c>
      <c r="G26" s="9">
        <f t="shared" si="3"/>
        <v>264.14999999999998</v>
      </c>
      <c r="H26" s="8">
        <v>85.45</v>
      </c>
      <c r="I26" s="10">
        <f>MIN([2]T1P_CH!$Z$381:$Z$404)*0.03725894580781</f>
        <v>38.16433819093978</v>
      </c>
      <c r="J26" s="10">
        <f>I26/SQRT(MIN([2]T1P_CH!$Y$381:$Y$404))</f>
        <v>50.407897505640577</v>
      </c>
      <c r="K26" s="7">
        <v>2.35</v>
      </c>
    </row>
    <row r="27" spans="1:11" ht="12" customHeight="1" x14ac:dyDescent="0.3">
      <c r="A27" s="40">
        <v>42572</v>
      </c>
      <c r="B27" s="10">
        <f>MIN([2]T1P_CH!$D$405:$D$428)</f>
        <v>97.004900000000006</v>
      </c>
      <c r="C27" s="10">
        <f>MIN([2]T1P_CH!$F$405:$F$428)</f>
        <v>0.666767</v>
      </c>
      <c r="D27" s="10">
        <f>MIN([2]T1P_CH!$E$405:$E$428)</f>
        <v>0.106345</v>
      </c>
      <c r="E27" s="9">
        <f t="shared" si="2"/>
        <v>0.38655600000000001</v>
      </c>
      <c r="F27" s="10">
        <f>MIN([2]T1P_CH!$G$405:$G$428)</f>
        <v>1.5645199999999999</v>
      </c>
      <c r="G27" s="9">
        <f t="shared" si="3"/>
        <v>264.14999999999998</v>
      </c>
      <c r="H27" s="8">
        <v>85.45</v>
      </c>
      <c r="I27" s="10">
        <f>MIN([2]T1P_CH!$Z$405:$Z$428)*0.03725894580781</f>
        <v>38.144963539119722</v>
      </c>
      <c r="J27" s="10">
        <f>I27/SQRT(MIN([2]T1P_CH!$Y$405:$Y$428))</f>
        <v>50.39391327328822</v>
      </c>
      <c r="K27" s="7">
        <v>2.35</v>
      </c>
    </row>
    <row r="28" spans="1:11" ht="12" customHeight="1" x14ac:dyDescent="0.3">
      <c r="A28" s="40">
        <v>42573</v>
      </c>
      <c r="B28" s="10">
        <f>MIN([2]T1P_CH!$D$429:$D$452)</f>
        <v>96.845600000000005</v>
      </c>
      <c r="C28" s="10">
        <f>MIN([2]T1P_CH!$F$429:$F$452)</f>
        <v>0.67108199999999996</v>
      </c>
      <c r="D28" s="10">
        <f>MIN([2]T1P_CH!$E$429:$E$452)</f>
        <v>0.122874</v>
      </c>
      <c r="E28" s="9">
        <f t="shared" si="2"/>
        <v>0.396978</v>
      </c>
      <c r="F28" s="10">
        <f>MIN([2]T1P_CH!$G$429:$G$452)</f>
        <v>1.61389</v>
      </c>
      <c r="G28" s="9">
        <f t="shared" si="3"/>
        <v>264.14999999999998</v>
      </c>
      <c r="H28" s="8">
        <v>85.45</v>
      </c>
      <c r="I28" s="10">
        <f>MIN([2]T1P_CH!$Z$429:$Z$452)*0.03725894580781</f>
        <v>38.151670149365131</v>
      </c>
      <c r="J28" s="10">
        <f>I28/SQRT(MIN([2]T1P_CH!$Y$429:$Y$452))</f>
        <v>50.36564708070123</v>
      </c>
      <c r="K28" s="7">
        <v>2.35</v>
      </c>
    </row>
    <row r="29" spans="1:11" ht="12" customHeight="1" x14ac:dyDescent="0.3">
      <c r="A29" s="40">
        <v>42574</v>
      </c>
      <c r="B29" s="10">
        <f>MIN([2]T1P_CH!$D$453:$D$476)</f>
        <v>96.977599999999995</v>
      </c>
      <c r="C29" s="10">
        <f>MIN([2]T1P_CH!$F$453:$F$476)</f>
        <v>0.68997699999999995</v>
      </c>
      <c r="D29" s="10">
        <f>MIN([2]T1P_CH!$E$453:$E$476)</f>
        <v>0.111086</v>
      </c>
      <c r="E29" s="9">
        <f t="shared" si="2"/>
        <v>0.40053149999999998</v>
      </c>
      <c r="F29" s="10">
        <f>MIN([2]T1P_CH!$G$453:$G$476)</f>
        <v>1.6178300000000001</v>
      </c>
      <c r="G29" s="9">
        <f t="shared" si="3"/>
        <v>264.14999999999998</v>
      </c>
      <c r="H29" s="8">
        <v>85.45</v>
      </c>
      <c r="I29" s="10">
        <f>MIN([2]T1P_CH!$Z$453:$Z$476)*0.03725894580781</f>
        <v>38.167318906604415</v>
      </c>
      <c r="J29" s="10">
        <f>I29/SQRT(MIN([2]T1P_CH!$Y$453:$Y$476))</f>
        <v>50.373665491761571</v>
      </c>
      <c r="K29" s="7">
        <v>2.35</v>
      </c>
    </row>
    <row r="30" spans="1:11" ht="12" customHeight="1" x14ac:dyDescent="0.3">
      <c r="A30" s="40">
        <v>42575</v>
      </c>
      <c r="B30" s="10">
        <f>MIN([2]T1P_CH!$D$477:$D$500)</f>
        <v>97.069900000000004</v>
      </c>
      <c r="C30" s="10">
        <f>MIN([2]T1P_CH!$F$477:$F$500)</f>
        <v>0.64614300000000002</v>
      </c>
      <c r="D30" s="10">
        <f>MIN([2]T1P_CH!$E$477:$E$500)</f>
        <v>0.12679799999999999</v>
      </c>
      <c r="E30" s="9">
        <f t="shared" si="2"/>
        <v>0.38647049999999999</v>
      </c>
      <c r="F30" s="10">
        <f>MIN([2]T1P_CH!$G$477:$G$500)</f>
        <v>1.57026</v>
      </c>
      <c r="G30" s="9">
        <f t="shared" si="3"/>
        <v>264.14999999999998</v>
      </c>
      <c r="H30" s="8">
        <v>85.45</v>
      </c>
      <c r="I30" s="10">
        <f>MIN([2]T1P_CH!$Z$477:$Z$500)*0.03725894580781</f>
        <v>38.13974728670663</v>
      </c>
      <c r="J30" s="10">
        <f>I30/SQRT(MIN([2]T1P_CH!$Y$477:$Y$500))</f>
        <v>50.365972888637394</v>
      </c>
      <c r="K30" s="7">
        <v>2.35</v>
      </c>
    </row>
    <row r="31" spans="1:11" ht="12" customHeight="1" x14ac:dyDescent="0.3">
      <c r="A31" s="40">
        <v>42576</v>
      </c>
      <c r="B31" s="10">
        <f>MIN([2]T1P_CH!$D$501:$D$524)</f>
        <v>97.101799999999997</v>
      </c>
      <c r="C31" s="10">
        <f>MIN([2]T1P_CH!$F$501:$F$524)</f>
        <v>0.65134599999999998</v>
      </c>
      <c r="D31" s="10">
        <f>MIN([2]T1P_CH!$E$501:$E$524)</f>
        <v>0.12742899999999999</v>
      </c>
      <c r="E31" s="9">
        <f t="shared" si="2"/>
        <v>0.3893875</v>
      </c>
      <c r="F31" s="10">
        <f>MIN([2]T1P_CH!$G$501:$G$524)</f>
        <v>1.5921799999999999</v>
      </c>
      <c r="G31" s="9">
        <f t="shared" si="3"/>
        <v>264.14999999999998</v>
      </c>
      <c r="H31" s="8">
        <v>85.45</v>
      </c>
      <c r="I31" s="10">
        <f>MIN([2]T1P_CH!$Z$501:$Z$524)*0.03725894580781</f>
        <v>38.147944254784349</v>
      </c>
      <c r="J31" s="10">
        <f>I31/SQRT(MIN([2]T1P_CH!$Y$501:$Y$524))</f>
        <v>50.34603374610132</v>
      </c>
      <c r="K31" s="7">
        <v>2.35</v>
      </c>
    </row>
    <row r="32" spans="1:11" ht="12" customHeight="1" x14ac:dyDescent="0.3">
      <c r="A32" s="40">
        <v>42577</v>
      </c>
      <c r="B32" s="10">
        <f>MIN([2]T1P_CH!$D$525:$D$548)</f>
        <v>96.6327</v>
      </c>
      <c r="C32" s="10">
        <f>MIN([2]T1P_CH!$F$525:$F$548)</f>
        <v>0.64773499999999995</v>
      </c>
      <c r="D32" s="10">
        <f>MIN([2]T1P_CH!$E$525:$E$548)</f>
        <v>0.133051</v>
      </c>
      <c r="E32" s="9">
        <f t="shared" si="2"/>
        <v>0.39039299999999999</v>
      </c>
      <c r="F32" s="10">
        <f>MIN([2]T1P_CH!$G$525:$G$548)</f>
        <v>1.5649900000000001</v>
      </c>
      <c r="G32" s="9">
        <f t="shared" si="3"/>
        <v>264.14999999999998</v>
      </c>
      <c r="H32" s="8">
        <v>85.45</v>
      </c>
      <c r="I32" s="10">
        <f>MIN([2]T1P_CH!$Z$525:$Z$548)*0.03725894580781</f>
        <v>38.103978698731133</v>
      </c>
      <c r="J32" s="10">
        <f>I32/SQRT(MIN([2]T1P_CH!$Y$252:$Y$548))</f>
        <v>50.341832399333519</v>
      </c>
      <c r="K32" s="7">
        <v>2.35</v>
      </c>
    </row>
    <row r="33" spans="1:11" ht="12" customHeight="1" x14ac:dyDescent="0.3">
      <c r="A33" s="40">
        <v>42578</v>
      </c>
      <c r="B33" s="10">
        <f>MIN([2]T1P_CH!$D$549:$D$572)</f>
        <v>96.836299999999994</v>
      </c>
      <c r="C33" s="10">
        <f>MIN([2]T1P_CH!$F$549:$F$572)</f>
        <v>0.660887</v>
      </c>
      <c r="D33" s="10">
        <f>MIN([2]T1P_CH!$E$549:$E$572)</f>
        <v>0.17136599999999999</v>
      </c>
      <c r="E33" s="9">
        <f t="shared" si="2"/>
        <v>0.41612650000000001</v>
      </c>
      <c r="F33" s="10">
        <f>MIN([2]T1P_CH!$G$549:$G$572)</f>
        <v>1.6647000000000001</v>
      </c>
      <c r="G33" s="9">
        <f t="shared" si="3"/>
        <v>264.14999999999998</v>
      </c>
      <c r="H33" s="8">
        <v>85.45</v>
      </c>
      <c r="I33" s="10">
        <f>MIN([2]T1P_CH!$Z$549:$Z$572)*0.03725894580781</f>
        <v>38.139002107790475</v>
      </c>
      <c r="J33" s="10">
        <f>I33/SQRT(MIN([2]T1P_CH!$Y$549:$Y$572))</f>
        <v>50.320167121290567</v>
      </c>
      <c r="K33" s="7">
        <v>2.35</v>
      </c>
    </row>
    <row r="34" spans="1:11" ht="12" customHeight="1" x14ac:dyDescent="0.3">
      <c r="A34" s="40">
        <v>42579</v>
      </c>
      <c r="B34" s="10">
        <f>MIN([2]T1P_CH!$D$573:$D$596)</f>
        <v>96.797399999999996</v>
      </c>
      <c r="C34" s="10">
        <f>MIN([2]T1P_CH!$F$573:$F$596)</f>
        <v>0.71819200000000005</v>
      </c>
      <c r="D34" s="10">
        <f>MIN([2]T1P_CH!$E$573:$E$596)</f>
        <v>0.126419</v>
      </c>
      <c r="E34" s="9">
        <f t="shared" si="2"/>
        <v>0.4223055</v>
      </c>
      <c r="F34" s="10">
        <f>MIN([2]T1P_CH!$G$573:$G$596)</f>
        <v>1.6016600000000001</v>
      </c>
      <c r="G34" s="9">
        <f t="shared" si="3"/>
        <v>264.14999999999998</v>
      </c>
      <c r="H34" s="8">
        <v>85.45</v>
      </c>
      <c r="I34" s="10">
        <f>MIN([2]T1P_CH!$Z$573:$Z$596)*0.03725894580781</f>
        <v>38.130432550254675</v>
      </c>
      <c r="J34" s="10">
        <f>I34/SQRT(MIN([2]T1P_CH!$Y$573:$Y$596))</f>
        <v>50.323755243383715</v>
      </c>
      <c r="K34" s="7">
        <v>2.35</v>
      </c>
    </row>
    <row r="35" spans="1:11" ht="12" customHeight="1" x14ac:dyDescent="0.3">
      <c r="A35" s="40">
        <v>42580</v>
      </c>
      <c r="B35" s="10">
        <f>MIN([2]T1P_CH!$D$597:$D$620)</f>
        <v>96.885599999999997</v>
      </c>
      <c r="C35" s="10">
        <f>MIN([2]T1P_CH!$F$597:$F$620)</f>
        <v>0.70168900000000001</v>
      </c>
      <c r="D35" s="10">
        <f>MIN([2]T1P_CH!$E$597:$E$620)</f>
        <v>0.137402</v>
      </c>
      <c r="E35" s="9">
        <f t="shared" si="2"/>
        <v>0.41954550000000002</v>
      </c>
      <c r="F35" s="10">
        <f>MIN([2]T1P_CH!$G$597:$G$620)</f>
        <v>1.5837699999999999</v>
      </c>
      <c r="G35" s="9">
        <f t="shared" si="3"/>
        <v>264.14999999999998</v>
      </c>
      <c r="H35" s="8">
        <v>85.45</v>
      </c>
      <c r="I35" s="10">
        <f>MIN([2]T1P_CH!$Z$597:$Z$620)*0.03725894580781</f>
        <v>38.126334066215819</v>
      </c>
      <c r="J35" s="10">
        <f>I35/SQRT(MIN([2]T1P_CH!$Y$597:$Y$620))</f>
        <v>50.309759101417519</v>
      </c>
      <c r="K35" s="7">
        <v>2.35</v>
      </c>
    </row>
    <row r="36" spans="1:11" ht="12" customHeight="1" x14ac:dyDescent="0.3">
      <c r="A36" s="40">
        <v>42581</v>
      </c>
      <c r="B36" s="10">
        <f>MIN([2]T1P_CH!$D$621:$D$644)</f>
        <v>96.815399999999997</v>
      </c>
      <c r="C36" s="10">
        <f>MIN([2]T1P_CH!$F$621:$F$644)</f>
        <v>0.70933299999999999</v>
      </c>
      <c r="D36" s="10">
        <f>MIN([2]T1P_CH!$E$621:$E$644)</f>
        <v>0.11899999999999999</v>
      </c>
      <c r="E36" s="9">
        <f t="shared" si="2"/>
        <v>0.41416649999999999</v>
      </c>
      <c r="F36" s="10">
        <f>MIN([2]T1P_CH!$G$621:$G$644)</f>
        <v>1.6754199999999999</v>
      </c>
      <c r="G36" s="9">
        <f t="shared" si="3"/>
        <v>264.14999999999998</v>
      </c>
      <c r="H36" s="8">
        <v>85.45</v>
      </c>
      <c r="I36" s="10">
        <f>MIN([2]T1P_CH!$Z$621:$Z$644)*0.03725894580781</f>
        <v>38.141982823455102</v>
      </c>
      <c r="J36" s="10">
        <f>I36/SQRT(MIN([2]T1P_CH!$Y$621:$Y$644))</f>
        <v>50.313328071374478</v>
      </c>
      <c r="K36" s="7">
        <v>2.35</v>
      </c>
    </row>
    <row r="37" spans="1:11" ht="12" customHeight="1" thickBot="1" x14ac:dyDescent="0.35">
      <c r="A37" s="40">
        <v>42582</v>
      </c>
      <c r="B37" s="10">
        <f>MIN([2]T1P_CH!$D$645:$D$668)</f>
        <v>96.716800000000006</v>
      </c>
      <c r="C37" s="10">
        <f>MIN([2]T1P_CH!$F$645:$F$668)</f>
        <v>0.74200299999999997</v>
      </c>
      <c r="D37" s="10">
        <f>MIN([2]T1P_CH!$E$645:$E$668)</f>
        <v>0.17673</v>
      </c>
      <c r="E37" s="9">
        <f t="shared" si="2"/>
        <v>0.45936650000000001</v>
      </c>
      <c r="F37" s="10">
        <f>MIN([2]T1P_CH!$G$645:$G$668)</f>
        <v>1.7742599999999999</v>
      </c>
      <c r="G37" s="9">
        <f t="shared" si="3"/>
        <v>264.14999999999998</v>
      </c>
      <c r="H37" s="8">
        <v>85.45</v>
      </c>
      <c r="I37" s="10">
        <f>MIN([2]T1P_CH!$Z$645:$Z$668)*0.03725894580781</f>
        <v>38.13825692887432</v>
      </c>
      <c r="J37" s="10">
        <f>I37/SQRT(MIN([2]T1P_CH!$Y$645:$Y$668))</f>
        <v>50.286805086839422</v>
      </c>
      <c r="K37" s="7">
        <v>2.35</v>
      </c>
    </row>
    <row r="38" spans="1:11" ht="7.5" customHeight="1" thickTop="1" x14ac:dyDescent="0.3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ht="15" thickBot="1" x14ac:dyDescent="0.35">
      <c r="A39" s="18" t="s">
        <v>17</v>
      </c>
      <c r="B39" s="29">
        <f>MIN(B7:B37)</f>
        <v>89.486800000000002</v>
      </c>
      <c r="C39" s="29">
        <f t="shared" ref="C39:K39" si="4">MIN(C7:C37)</f>
        <v>0.64597000000000004</v>
      </c>
      <c r="D39" s="29">
        <f t="shared" si="4"/>
        <v>0.10320799999999999</v>
      </c>
      <c r="E39" s="29">
        <f t="shared" si="4"/>
        <v>0.38508350000000002</v>
      </c>
      <c r="F39" s="29">
        <f t="shared" si="4"/>
        <v>1.5250699999999999</v>
      </c>
      <c r="G39" s="29">
        <f t="shared" si="4"/>
        <v>264.14999999999998</v>
      </c>
      <c r="H39" s="29">
        <f t="shared" si="4"/>
        <v>85.45</v>
      </c>
      <c r="I39" s="29">
        <f t="shared" si="4"/>
        <v>37.980278998649204</v>
      </c>
      <c r="J39" s="29">
        <f t="shared" si="4"/>
        <v>50.109353994507956</v>
      </c>
      <c r="K39" s="29">
        <f t="shared" si="4"/>
        <v>2.35</v>
      </c>
    </row>
    <row r="40" spans="1:11" ht="7.5" customHeight="1" x14ac:dyDescent="0.3">
      <c r="A40" s="2"/>
      <c r="B40" s="5"/>
      <c r="C40" s="5"/>
      <c r="D40" s="5"/>
      <c r="E40" s="5"/>
      <c r="F40" s="5"/>
      <c r="G40" s="5"/>
      <c r="H40" s="5"/>
      <c r="I40" s="5"/>
      <c r="J40" s="5"/>
      <c r="K40" s="5"/>
    </row>
    <row r="41" spans="1:11" x14ac:dyDescent="0.3">
      <c r="A41" s="1" t="s">
        <v>7</v>
      </c>
      <c r="B41" s="71" t="s">
        <v>29</v>
      </c>
      <c r="C41" s="72"/>
      <c r="D41" s="72"/>
      <c r="E41" s="72"/>
      <c r="F41" s="72"/>
      <c r="G41" s="72"/>
      <c r="H41" s="72"/>
      <c r="I41" s="72"/>
      <c r="J41" s="72"/>
      <c r="K41" s="73"/>
    </row>
    <row r="42" spans="1:11" x14ac:dyDescent="0.3">
      <c r="A42" s="2"/>
      <c r="B42" s="74"/>
      <c r="C42" s="75"/>
      <c r="D42" s="75"/>
      <c r="E42" s="75"/>
      <c r="F42" s="75"/>
      <c r="G42" s="75"/>
      <c r="H42" s="75"/>
      <c r="I42" s="75"/>
      <c r="J42" s="75"/>
      <c r="K42" s="76"/>
    </row>
    <row r="43" spans="1:11" x14ac:dyDescent="0.3">
      <c r="A43" s="2"/>
      <c r="B43" s="74"/>
      <c r="C43" s="75"/>
      <c r="D43" s="75"/>
      <c r="E43" s="75"/>
      <c r="F43" s="75"/>
      <c r="G43" s="75"/>
      <c r="H43" s="75"/>
      <c r="I43" s="75"/>
      <c r="J43" s="75"/>
      <c r="K43" s="76"/>
    </row>
    <row r="44" spans="1:11" x14ac:dyDescent="0.3">
      <c r="A44" s="2"/>
      <c r="B44" s="74"/>
      <c r="C44" s="75"/>
      <c r="D44" s="75"/>
      <c r="E44" s="75"/>
      <c r="F44" s="75"/>
      <c r="G44" s="75"/>
      <c r="H44" s="75"/>
      <c r="I44" s="75"/>
      <c r="J44" s="75"/>
      <c r="K44" s="76"/>
    </row>
    <row r="45" spans="1:11" x14ac:dyDescent="0.3">
      <c r="A45" s="2"/>
      <c r="B45" s="77"/>
      <c r="C45" s="78"/>
      <c r="D45" s="78"/>
      <c r="E45" s="78"/>
      <c r="F45" s="78"/>
      <c r="G45" s="78"/>
      <c r="H45" s="78"/>
      <c r="I45" s="78"/>
      <c r="J45" s="78"/>
      <c r="K45" s="79"/>
    </row>
  </sheetData>
  <sheetProtection password="CF7A" sheet="1" objects="1" scenarios="1" insertRows="0"/>
  <protectedRanges>
    <protectedRange sqref="A2:K4" name="Rango1"/>
  </protectedRanges>
  <mergeCells count="8">
    <mergeCell ref="B41:K45"/>
    <mergeCell ref="A1:K1"/>
    <mergeCell ref="A2:B2"/>
    <mergeCell ref="C2:K2"/>
    <mergeCell ref="A3:B3"/>
    <mergeCell ref="C3:K3"/>
    <mergeCell ref="A4:B4"/>
    <mergeCell ref="C4:D4"/>
  </mergeCells>
  <dataValidations count="3">
    <dataValidation type="list" allowBlank="1" showInputMessage="1" showErrorMessage="1" sqref="C4:D4" xr:uid="{00000000-0002-0000-0200-000000000000}">
      <formula1>regiones</formula1>
    </dataValidation>
    <dataValidation type="date" operator="greaterThan" allowBlank="1" showInputMessage="1" showErrorMessage="1" errorTitle="Error" error="Sólo formato de fecha, por ejemplo: 01/06/12 o 1-6-12." sqref="A7:A37" xr:uid="{00000000-0002-0000-0200-000001000000}">
      <formula1>40909</formula1>
    </dataValidation>
    <dataValidation type="decimal" allowBlank="1" showInputMessage="1" showErrorMessage="1" errorTitle="Error" error="El valor tiene que estar entre 0 y 100" sqref="B7:F37" xr:uid="{00000000-0002-0000-0200-000002000000}">
      <formula1>0</formula1>
      <formula2>100</formula2>
    </dataValidation>
  </dataValidations>
  <printOptions horizontalCentered="1"/>
  <pageMargins left="0.23622047244094491" right="0.23622047244094491" top="0.39370078740157483" bottom="0.39370078740157483" header="0.31496062992125984" footer="0.11811023622047245"/>
  <pageSetup scale="88" orientation="landscape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Promedios</vt:lpstr>
      <vt:lpstr>Máximos</vt:lpstr>
      <vt:lpstr>Mínimos</vt:lpstr>
      <vt:lpstr>Máximos!Print_Area</vt:lpstr>
      <vt:lpstr>Mínimos!Print_Area</vt:lpstr>
      <vt:lpstr>Promedios!Print_Area</vt:lpstr>
      <vt:lpstr>Máximos!regiones</vt:lpstr>
      <vt:lpstr>Mínimos!regiones</vt:lpstr>
      <vt:lpstr>regiones</vt:lpstr>
    </vt:vector>
  </TitlesOfParts>
  <Company>CRE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Valderrama Torres</dc:creator>
  <cp:lastModifiedBy>Plant, Steve</cp:lastModifiedBy>
  <cp:lastPrinted>2016-08-25T14:52:38Z</cp:lastPrinted>
  <dcterms:created xsi:type="dcterms:W3CDTF">2012-05-21T15:11:37Z</dcterms:created>
  <dcterms:modified xsi:type="dcterms:W3CDTF">2022-08-31T02:33:08Z</dcterms:modified>
</cp:coreProperties>
</file>